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Combined Rating Calculator" sheetId="1" state="visible" r:id="rId1"/>
    <sheet xmlns:r="http://schemas.openxmlformats.org/officeDocument/2006/relationships" name="Supplemental Claim Value" sheetId="2" state="visible" r:id="rId2"/>
    <sheet xmlns:r="http://schemas.openxmlformats.org/officeDocument/2006/relationships" name="Benefits Threshold Map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3">
    <numFmt numFmtId="164" formatCode="0\%"/>
    <numFmt numFmtId="165" formatCode="0.0%"/>
    <numFmt numFmtId="166" formatCode="\$#,##0.00"/>
  </numFmts>
  <fonts count="16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6"/>
    </font>
    <font>
      <name val="Arial"/>
      <charset val="1"/>
      <family val="0"/>
      <i val="1"/>
      <color rgb="FF666666"/>
      <sz val="9"/>
    </font>
    <font>
      <name val="Arial"/>
      <charset val="1"/>
      <family val="0"/>
      <b val="1"/>
      <color rgb="FFFFFFFF"/>
      <sz val="11"/>
    </font>
    <font>
      <name val="Arial"/>
      <charset val="1"/>
      <family val="0"/>
      <sz val="10"/>
    </font>
    <font>
      <name val="Arial"/>
      <charset val="1"/>
      <family val="0"/>
      <color rgb="FF0F3460"/>
      <sz val="10"/>
    </font>
    <font>
      <name val="Arial"/>
      <charset val="1"/>
      <family val="0"/>
      <b val="1"/>
      <color rgb="FFFFFFFF"/>
      <sz val="14"/>
    </font>
    <font>
      <name val="Arial"/>
      <charset val="1"/>
      <family val="0"/>
      <b val="1"/>
      <color rgb="FFFFFFFF"/>
      <sz val="9"/>
    </font>
    <font>
      <name val="Arial"/>
      <charset val="1"/>
      <family val="0"/>
      <sz val="9"/>
    </font>
    <font>
      <name val="Arial"/>
      <charset val="1"/>
      <family val="0"/>
      <b val="1"/>
      <sz val="10"/>
    </font>
    <font>
      <name val="Arial"/>
      <charset val="1"/>
      <family val="0"/>
      <b val="1"/>
      <sz val="9"/>
    </font>
    <font>
      <i val="1"/>
      <color rgb="000066CC"/>
      <sz val="10"/>
    </font>
    <font>
      <i val="1"/>
      <color rgb="000066CC"/>
      <sz val="9"/>
    </font>
  </fonts>
  <fills count="8">
    <fill>
      <patternFill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0F3460"/>
        <bgColor rgb="FF1A1A2E"/>
      </patternFill>
    </fill>
    <fill>
      <patternFill patternType="solid">
        <fgColor rgb="FFE8F4F8"/>
        <bgColor rgb="FFFFFFFF"/>
      </patternFill>
    </fill>
    <fill>
      <patternFill patternType="solid">
        <fgColor rgb="FFD4EDDA"/>
        <bgColor rgb="FFE8F4F8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8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8" fillId="4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165" fontId="0" fillId="0" borderId="0" applyAlignment="1" pivotButton="0" quotePrefix="0" xfId="0">
      <alignment horizontal="general" vertical="bottom"/>
    </xf>
    <xf numFmtId="10" fontId="0" fillId="0" borderId="0" applyAlignment="1" pivotButton="0" quotePrefix="0" xfId="0">
      <alignment horizontal="general" vertical="bottom"/>
    </xf>
    <xf numFmtId="0" fontId="8" fillId="4" borderId="0" applyAlignment="1" pivotButton="0" quotePrefix="0" xfId="0">
      <alignment horizontal="general" vertical="bottom"/>
    </xf>
    <xf numFmtId="166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general" vertical="bottom"/>
    </xf>
    <xf numFmtId="166" fontId="8" fillId="4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center" vertical="center" wrapText="1"/>
    </xf>
    <xf numFmtId="0" fontId="11" fillId="0" borderId="0" applyAlignment="1" pivotButton="0" quotePrefix="0" xfId="0">
      <alignment horizontal="center" vertical="bottom"/>
    </xf>
    <xf numFmtId="166" fontId="11" fillId="0" borderId="0" applyAlignment="1" pivotButton="0" quotePrefix="0" xfId="0">
      <alignment horizontal="general" vertical="bottom"/>
    </xf>
    <xf numFmtId="0" fontId="11" fillId="5" borderId="0" applyAlignment="1" pivotButton="0" quotePrefix="0" xfId="0">
      <alignment horizontal="center" vertical="bottom"/>
    </xf>
    <xf numFmtId="166" fontId="11" fillId="5" borderId="0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/>
    </xf>
    <xf numFmtId="0" fontId="13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bottom"/>
    </xf>
    <xf numFmtId="0" fontId="14" fillId="6" borderId="0" applyAlignment="1" pivotButton="0" quotePrefix="0" xfId="0">
      <alignment vertical="top" wrapText="1"/>
    </xf>
    <xf numFmtId="0" fontId="5" fillId="0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8" fillId="4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165" fontId="0" fillId="0" borderId="0" applyAlignment="1" pivotButton="0" quotePrefix="0" xfId="0">
      <alignment horizontal="general" vertical="bottom"/>
    </xf>
    <xf numFmtId="10" fontId="0" fillId="0" borderId="0" applyAlignment="1" pivotButton="0" quotePrefix="0" xfId="0">
      <alignment horizontal="general" vertical="bottom"/>
    </xf>
    <xf numFmtId="0" fontId="8" fillId="4" borderId="0" applyAlignment="1" pivotButton="0" quotePrefix="0" xfId="0">
      <alignment horizontal="general" vertical="bottom"/>
    </xf>
    <xf numFmtId="166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general" vertical="bottom"/>
    </xf>
    <xf numFmtId="166" fontId="8" fillId="4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center" vertical="center" wrapText="1"/>
    </xf>
    <xf numFmtId="0" fontId="11" fillId="0" borderId="0" applyAlignment="1" pivotButton="0" quotePrefix="0" xfId="0">
      <alignment horizontal="center" vertical="bottom"/>
    </xf>
    <xf numFmtId="166" fontId="11" fillId="0" borderId="0" applyAlignment="1" pivotButton="0" quotePrefix="0" xfId="0">
      <alignment horizontal="general" vertical="bottom"/>
    </xf>
    <xf numFmtId="0" fontId="11" fillId="5" borderId="0" applyAlignment="1" pivotButton="0" quotePrefix="0" xfId="0">
      <alignment horizontal="center" vertical="bottom"/>
    </xf>
    <xf numFmtId="166" fontId="11" fillId="5" borderId="0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/>
    </xf>
    <xf numFmtId="0" fontId="13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15" fillId="6" borderId="0" applyAlignment="1" pivotButton="0" quotePrefix="0" xfId="0">
      <alignment vertical="top" wrapText="1"/>
    </xf>
    <xf numFmtId="0" fontId="5" fillId="7" borderId="0" applyAlignment="1" pivotButton="0" quotePrefix="0" xfId="0">
      <alignment horizontal="general" vertical="bottom"/>
    </xf>
    <xf numFmtId="0" fontId="6" fillId="7" borderId="0" applyAlignment="1" pivotButton="0" quotePrefix="0" xfId="0">
      <alignment horizontal="general" vertical="bottom"/>
    </xf>
    <xf numFmtId="0" fontId="10" fillId="7" borderId="0" applyAlignment="1" pivotButton="0" quotePrefix="0" xfId="0">
      <alignment horizontal="center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8F4F8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4ED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D39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5" customWidth="1" style="21" min="1" max="1"/>
    <col width="20" customWidth="1" style="21" min="2" max="4"/>
  </cols>
  <sheetData>
    <row r="1" ht="24.75" customHeight="1" s="22">
      <c r="A1" s="23" t="inlineStr">
        <is>
          <t>VA COMBINED RATING CALCULATOR</t>
        </is>
      </c>
    </row>
    <row r="2" ht="18" customHeight="1" s="22">
      <c r="A2" s="44" t="inlineStr">
        <is>
          <t>Auto-calculated — do not edit</t>
        </is>
      </c>
    </row>
    <row r="3" ht="18" customHeight="1" s="22">
      <c r="A3" s="45" t="inlineStr">
        <is>
          <t>The VA doesn't add ratings. Each condition is applied against remaining capacity.</t>
        </is>
      </c>
    </row>
    <row r="4" ht="15" customHeight="1" s="22">
      <c r="A4" s="26" t="inlineStr">
        <is>
          <t>INDIVIDUAL CONDITION RATINGS (Input 10%, 20%, 30%...)</t>
        </is>
      </c>
    </row>
    <row r="5" ht="15" customHeight="1" s="22">
      <c r="A5" s="27" t="inlineStr">
        <is>
          <t>Condition 1 Rating %</t>
        </is>
      </c>
      <c r="B5" s="28" t="n"/>
    </row>
    <row r="6" ht="15" customHeight="1" s="22">
      <c r="A6" s="27" t="inlineStr">
        <is>
          <t>Condition 2 Rating %</t>
        </is>
      </c>
      <c r="B6" s="28" t="n"/>
    </row>
    <row r="7" ht="15" customHeight="1" s="22">
      <c r="A7" s="27" t="inlineStr">
        <is>
          <t>Condition 3 Rating %</t>
        </is>
      </c>
      <c r="B7" s="28" t="n"/>
    </row>
    <row r="8" ht="15" customHeight="1" s="22">
      <c r="A8" s="27" t="inlineStr">
        <is>
          <t>Condition 4 Rating %</t>
        </is>
      </c>
      <c r="B8" s="28" t="n"/>
    </row>
    <row r="9" ht="15" customHeight="1" s="22">
      <c r="A9" s="27" t="inlineStr">
        <is>
          <t>Condition 5 Rating %</t>
        </is>
      </c>
      <c r="B9" s="28" t="n"/>
    </row>
    <row r="10" ht="15" customHeight="1" s="22">
      <c r="A10" s="27" t="inlineStr">
        <is>
          <t>Condition 6 Rating %</t>
        </is>
      </c>
      <c r="B10" s="28" t="n"/>
    </row>
    <row r="11" ht="15" customHeight="1" s="22">
      <c r="A11" s="27" t="inlineStr">
        <is>
          <t>Condition 7 Rating %</t>
        </is>
      </c>
      <c r="B11" s="28" t="n"/>
    </row>
    <row r="12">
      <c r="A12" s="27" t="inlineStr">
        <is>
          <t>Condition 8 Rating %</t>
        </is>
      </c>
      <c r="B12" s="28" t="n"/>
    </row>
    <row r="13" ht="18" customHeight="1" s="22"/>
    <row r="14" ht="15" customHeight="1" s="22">
      <c r="A14" s="26" t="inlineStr">
        <is>
          <t>STEP-BY-STEP RATING CALCULATION</t>
        </is>
      </c>
    </row>
    <row r="15" ht="15" customHeight="1" s="22">
      <c r="A15" s="21" t="inlineStr">
        <is>
          <t>Condition 1 Rating</t>
        </is>
      </c>
      <c r="B15" s="29">
        <f>B4</f>
        <v/>
      </c>
      <c r="C15" s="21" t="inlineStr">
        <is>
          <t>Remaining Capacity</t>
        </is>
      </c>
      <c r="D15" s="30">
        <f>1-B14</f>
        <v/>
      </c>
    </row>
    <row r="16" ht="15" customHeight="1" s="22">
      <c r="A16" s="21" t="inlineStr">
        <is>
          <t>Condition 2 Rating</t>
        </is>
      </c>
      <c r="B16" s="29">
        <f>B5</f>
        <v/>
      </c>
      <c r="C16" s="21" t="inlineStr">
        <is>
          <t>Applied (Rating × Remaining)</t>
        </is>
      </c>
      <c r="D16" s="30">
        <f>B15*D14</f>
        <v/>
      </c>
    </row>
    <row r="17" ht="15" customHeight="1" s="22">
      <c r="A17" s="21" t="inlineStr">
        <is>
          <t>New Combined Rating</t>
        </is>
      </c>
      <c r="B17" s="30">
        <f>B15+B14</f>
        <v/>
      </c>
      <c r="C17" s="21" t="inlineStr">
        <is>
          <t>New Remaining</t>
        </is>
      </c>
      <c r="D17" s="30">
        <f>1-B16</f>
        <v/>
      </c>
    </row>
    <row r="18" ht="15" customHeight="1" s="22">
      <c r="A18" s="21" t="inlineStr">
        <is>
          <t>Condition 3 Rating</t>
        </is>
      </c>
      <c r="B18" s="29">
        <f>B6</f>
        <v/>
      </c>
      <c r="C18" s="21" t="inlineStr">
        <is>
          <t>Applied (Rating × Remaining)</t>
        </is>
      </c>
      <c r="D18" s="30">
        <f>B17*D16</f>
        <v/>
      </c>
    </row>
    <row r="19" ht="15" customHeight="1" s="22">
      <c r="A19" s="21" t="inlineStr">
        <is>
          <t>New Combined Rating</t>
        </is>
      </c>
      <c r="B19" s="30">
        <f>B17+B16</f>
        <v/>
      </c>
      <c r="C19" s="21" t="inlineStr">
        <is>
          <t>New Remaining</t>
        </is>
      </c>
      <c r="D19" s="30">
        <f>1-B18</f>
        <v/>
      </c>
    </row>
    <row r="20" ht="15" customHeight="1" s="22">
      <c r="A20" s="21" t="inlineStr">
        <is>
          <t>Condition 4 Rating</t>
        </is>
      </c>
      <c r="B20" s="29">
        <f>B7</f>
        <v/>
      </c>
      <c r="C20" s="21" t="inlineStr">
        <is>
          <t>Applied (Rating × Remaining)</t>
        </is>
      </c>
      <c r="D20" s="30">
        <f>B19*D18</f>
        <v/>
      </c>
    </row>
    <row r="21" ht="15" customHeight="1" s="22">
      <c r="A21" s="21" t="inlineStr">
        <is>
          <t>New Combined Rating</t>
        </is>
      </c>
      <c r="B21" s="30">
        <f>B19+B18</f>
        <v/>
      </c>
      <c r="C21" s="21" t="inlineStr">
        <is>
          <t>New Remaining</t>
        </is>
      </c>
      <c r="D21" s="30">
        <f>1-B20</f>
        <v/>
      </c>
    </row>
    <row r="22" ht="15" customHeight="1" s="22">
      <c r="A22" s="21" t="inlineStr">
        <is>
          <t>Condition 5 Rating</t>
        </is>
      </c>
      <c r="B22" s="29">
        <f>B8</f>
        <v/>
      </c>
      <c r="C22" s="21" t="inlineStr">
        <is>
          <t>Applied (Rating × Remaining)</t>
        </is>
      </c>
      <c r="D22" s="30">
        <f>B21*D20</f>
        <v/>
      </c>
    </row>
    <row r="23" ht="15" customHeight="1" s="22">
      <c r="A23" s="21" t="inlineStr">
        <is>
          <t>New Combined Rating</t>
        </is>
      </c>
      <c r="B23" s="30">
        <f>B21+B20</f>
        <v/>
      </c>
      <c r="C23" s="21" t="inlineStr">
        <is>
          <t>New Remaining</t>
        </is>
      </c>
      <c r="D23" s="30">
        <f>1-B22</f>
        <v/>
      </c>
    </row>
    <row r="24" ht="15" customHeight="1" s="22">
      <c r="A24" s="21" t="inlineStr">
        <is>
          <t>Condition 6 Rating</t>
        </is>
      </c>
      <c r="B24" s="29">
        <f>B9</f>
        <v/>
      </c>
      <c r="C24" s="21" t="inlineStr">
        <is>
          <t>Applied (Rating × Remaining)</t>
        </is>
      </c>
      <c r="D24" s="30">
        <f>B23*D22</f>
        <v/>
      </c>
    </row>
    <row r="25" ht="15" customHeight="1" s="22">
      <c r="A25" s="21" t="inlineStr">
        <is>
          <t>New Combined Rating</t>
        </is>
      </c>
      <c r="B25" s="30">
        <f>B23+B22</f>
        <v/>
      </c>
      <c r="C25" s="21" t="inlineStr">
        <is>
          <t>New Remaining</t>
        </is>
      </c>
      <c r="D25" s="30">
        <f>1-B24</f>
        <v/>
      </c>
    </row>
    <row r="26" ht="15" customHeight="1" s="22">
      <c r="A26" s="21" t="inlineStr">
        <is>
          <t>Condition 7 Rating</t>
        </is>
      </c>
      <c r="B26" s="29">
        <f>B10</f>
        <v/>
      </c>
      <c r="C26" s="21" t="inlineStr">
        <is>
          <t>Applied (Rating × Remaining)</t>
        </is>
      </c>
      <c r="D26" s="30">
        <f>B25*D24</f>
        <v/>
      </c>
    </row>
    <row r="27" ht="15" customHeight="1" s="22">
      <c r="A27" s="21" t="inlineStr">
        <is>
          <t>New Combined Rating</t>
        </is>
      </c>
      <c r="B27" s="30">
        <f>B25+B24</f>
        <v/>
      </c>
      <c r="C27" s="21" t="inlineStr">
        <is>
          <t>New Remaining</t>
        </is>
      </c>
      <c r="D27" s="30">
        <f>1-B26</f>
        <v/>
      </c>
    </row>
    <row r="28" ht="15" customHeight="1" s="22">
      <c r="A28" s="21" t="inlineStr">
        <is>
          <t>Condition 8 Rating</t>
        </is>
      </c>
      <c r="B28" s="29">
        <f>B11</f>
        <v/>
      </c>
      <c r="C28" s="21" t="inlineStr">
        <is>
          <t>Applied (Rating × Remaining)</t>
        </is>
      </c>
      <c r="D28" s="30">
        <f>B27*D26</f>
        <v/>
      </c>
    </row>
    <row r="29">
      <c r="A29" s="21" t="inlineStr">
        <is>
          <t>New Combined Rating</t>
        </is>
      </c>
      <c r="B29" s="30">
        <f>B27+B26</f>
        <v/>
      </c>
      <c r="C29" s="21" t="inlineStr">
        <is>
          <t>New Remaining</t>
        </is>
      </c>
      <c r="D29" s="30">
        <f>1-B28</f>
        <v/>
      </c>
    </row>
    <row r="30" ht="15" customHeight="1" s="22"/>
    <row r="31" ht="15" customHeight="1" s="22">
      <c r="A31" s="21" t="inlineStr">
        <is>
          <t>Final Combined Rating (before rounding)</t>
        </is>
      </c>
      <c r="B31" s="31">
        <f>B26</f>
        <v/>
      </c>
    </row>
    <row r="32" ht="15" customHeight="1" s="22">
      <c r="A32" s="21" t="inlineStr">
        <is>
          <t>Bilateral Factor (Check if applicable)</t>
        </is>
      </c>
      <c r="B32" s="32" t="n"/>
    </row>
    <row r="33" ht="15" customHeight="1" s="22">
      <c r="A33" s="21" t="inlineStr">
        <is>
          <t>After Bilateral Adjustment</t>
        </is>
      </c>
      <c r="B33" s="31">
        <f>IF(B31=TRUE(),B30*1.1,B30)</f>
        <v/>
      </c>
    </row>
    <row r="34">
      <c r="A34" s="21" t="inlineStr">
        <is>
          <t>Rounded Combined Rating (nearest 10%)</t>
        </is>
      </c>
      <c r="B34" s="29">
        <f>ROUND(B32*10,0)/10</f>
        <v/>
      </c>
    </row>
    <row r="35" ht="18" customHeight="1" s="22"/>
    <row r="36" ht="15" customHeight="1" s="22">
      <c r="A36" s="26" t="inlineStr">
        <is>
          <t>2026 VA PAYMENT</t>
        </is>
      </c>
    </row>
    <row r="37" ht="15" customHeight="1" s="22">
      <c r="A37" s="21" t="inlineStr">
        <is>
          <t>Current Combined Rating</t>
        </is>
      </c>
      <c r="B37" s="29">
        <f>B33</f>
        <v/>
      </c>
    </row>
    <row r="38" ht="15" customHeight="1" s="22">
      <c r="A38" s="21" t="inlineStr">
        <is>
          <t>Monthly Payment (2026)</t>
        </is>
      </c>
      <c r="B38" s="33">
        <f>IF(B33=10%,191.78,IF(B33=20%,383.06,IF(B33=30%,589.01,IF(B33=40%,853.8,IF(B33=50%,1211,IF(B33=60%,1524.95,IF(B33=70%,1835.88,IF(B33=80%,2207.45,IF(B33=90%,2464.11,IF(B33=100%,3938.58,0))))))))))</f>
        <v/>
      </c>
    </row>
    <row r="39">
      <c r="A39" s="21" t="inlineStr">
        <is>
          <t>Annual Payment (2026)</t>
        </is>
      </c>
      <c r="B39" s="33">
        <f>B37*12</f>
        <v/>
      </c>
    </row>
  </sheetData>
  <mergeCells count="5">
    <mergeCell ref="A1:D1"/>
    <mergeCell ref="A35:D35"/>
    <mergeCell ref="A3:D3"/>
    <mergeCell ref="A2:D2"/>
    <mergeCell ref="A13:D13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D15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5" customWidth="1" style="21" min="1" max="1"/>
    <col width="20" customWidth="1" style="21" min="2" max="2"/>
  </cols>
  <sheetData>
    <row r="1" ht="21.75" customHeight="1" s="22">
      <c r="A1" s="34" t="inlineStr">
        <is>
          <t>SUPPLEMENTAL CLAIM VALUE CALCULATOR</t>
        </is>
      </c>
    </row>
    <row r="2" ht="18" customHeight="1" s="22">
      <c r="A2" s="44" t="inlineStr">
        <is>
          <t>Enter supplemental claim value calculator</t>
        </is>
      </c>
    </row>
    <row r="3" ht="15" customHeight="1" s="22">
      <c r="A3" s="46" t="inlineStr">
        <is>
          <t>CURRENT STATUS</t>
        </is>
      </c>
    </row>
    <row r="4" ht="15" customHeight="1" s="22">
      <c r="A4" s="27" t="inlineStr">
        <is>
          <t>Current Combined Rating</t>
        </is>
      </c>
      <c r="B4" s="28">
        <f>'Combined Rating Calculator'!B15</f>
        <v/>
      </c>
    </row>
    <row r="5" ht="15" customHeight="1" s="22">
      <c r="A5" s="27" t="inlineStr">
        <is>
          <t>Current Monthly Payment</t>
        </is>
      </c>
      <c r="B5" s="35">
        <f>'Combined Rating Calculator'!B22</f>
        <v/>
      </c>
    </row>
    <row r="6">
      <c r="A6" s="27" t="inlineStr">
        <is>
          <t>Current Annual Payment</t>
        </is>
      </c>
      <c r="B6" s="35">
        <f>'Combined Rating Calculator'!B23</f>
        <v/>
      </c>
    </row>
    <row r="7" ht="18" customHeight="1" s="22"/>
    <row r="8" ht="15" customHeight="1" s="22">
      <c r="A8" s="26" t="inlineStr">
        <is>
          <t>SUPPLEMENTAL CLAIM SCENARIO</t>
        </is>
      </c>
    </row>
    <row r="9" ht="15" customHeight="1" s="22">
      <c r="A9" s="27" t="inlineStr">
        <is>
          <t>Hypothetical New Condition Rating</t>
        </is>
      </c>
      <c r="B9" s="28" t="n">
        <v>0.1</v>
      </c>
    </row>
    <row r="10" ht="15" customHeight="1" s="22">
      <c r="A10" s="27" t="inlineStr">
        <is>
          <t>New Combined Rating (Calculated)</t>
        </is>
      </c>
      <c r="B10" s="28">
        <f>IF(B3=0,0,ROUND((B3+(1-B3)*B8)*10,0)/10)</f>
        <v/>
      </c>
    </row>
    <row r="11" ht="15" customHeight="1" s="22">
      <c r="A11" s="27" t="inlineStr">
        <is>
          <t>New Monthly Payment</t>
        </is>
      </c>
      <c r="B11" s="35">
        <f>IF(B9=10%,191.78,IF(B9=20%,383.06,IF(B9=30%,589.01,IF(B9=40%,853.8,IF(B9=50%,1211,IF(B9=60%,1524.95,IF(B9=70%,1835.88,IF(B9=80%,2207.45,IF(B9=90%,2464.11,IF(B9=100%,3938.58,B4))))))))))</f>
        <v/>
      </c>
    </row>
    <row r="12" ht="15" customHeight="1" s="22">
      <c r="A12" s="27" t="inlineStr">
        <is>
          <t>Monthly Increase</t>
        </is>
      </c>
      <c r="B12" s="35">
        <f>MAX(0,B10-B4)</f>
        <v/>
      </c>
    </row>
    <row r="13" ht="15" customHeight="1" s="22">
      <c r="A13" s="27" t="inlineStr">
        <is>
          <t>Annual Increase (2026 and beyond)</t>
        </is>
      </c>
      <c r="B13" s="35">
        <f>B11*12</f>
        <v/>
      </c>
    </row>
    <row r="14" ht="15" customHeight="1" s="22">
      <c r="A14" s="27" t="inlineStr">
        <is>
          <t>Years Until Age 85</t>
        </is>
      </c>
      <c r="B14" s="32" t="n">
        <v>35</v>
      </c>
    </row>
    <row r="15">
      <c r="A15" s="27" t="inlineStr">
        <is>
          <t>Lifetime Value of Supplemental Claim</t>
        </is>
      </c>
      <c r="B15" s="35">
        <f>B12*B13</f>
        <v/>
      </c>
    </row>
  </sheetData>
  <mergeCells count="3">
    <mergeCell ref="A7:D7"/>
    <mergeCell ref="A2:D2"/>
    <mergeCell ref="A1:B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H18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2" customWidth="1" style="21" min="1" max="1"/>
    <col width="18" customWidth="1" style="21" min="2" max="2"/>
    <col width="16" customWidth="1" style="21" min="3" max="8"/>
  </cols>
  <sheetData>
    <row r="1" ht="21.75" customHeight="1" s="22">
      <c r="A1" s="34" t="inlineStr">
        <is>
          <t>VA BENEFITS THRESHOLD MAP</t>
        </is>
      </c>
    </row>
    <row r="2" ht="19.5" customHeight="1" s="22">
      <c r="A2" s="44" t="inlineStr">
        <is>
          <t>Enter va benefits threshold map</t>
        </is>
      </c>
      <c r="B2" s="24" t="inlineStr"/>
      <c r="C2" s="24" t="inlineStr"/>
      <c r="D2" s="24" t="inlineStr"/>
      <c r="E2" s="24" t="inlineStr"/>
      <c r="F2" s="24" t="inlineStr"/>
      <c r="G2" s="24" t="inlineStr"/>
      <c r="H2" s="24" t="inlineStr"/>
    </row>
    <row r="3" ht="15" customHeight="1" s="22">
      <c r="A3" s="47" t="inlineStr">
        <is>
          <t>Rating</t>
        </is>
      </c>
      <c r="B3" s="47" t="inlineStr">
        <is>
          <t>Monthly Payment</t>
        </is>
      </c>
      <c r="C3" s="47" t="inlineStr">
        <is>
          <t>Dependent Comp</t>
        </is>
      </c>
      <c r="D3" s="47" t="inlineStr">
        <is>
          <t>Free VA Care</t>
        </is>
      </c>
      <c r="E3" s="47" t="inlineStr">
        <is>
          <t>TDIU Eligible</t>
        </is>
      </c>
      <c r="F3" s="47" t="inlineStr">
        <is>
          <t>A&amp;A Eligible</t>
        </is>
      </c>
      <c r="G3" s="47" t="inlineStr">
        <is>
          <t>Chapter 35</t>
        </is>
      </c>
      <c r="H3" s="47" t="inlineStr">
        <is>
          <t>State Benefits</t>
        </is>
      </c>
    </row>
    <row r="4" ht="15" customHeight="1" s="22">
      <c r="A4" s="37" t="inlineStr">
        <is>
          <t>10%</t>
        </is>
      </c>
      <c r="B4" s="38" t="n">
        <v>191.78</v>
      </c>
      <c r="C4" s="37" t="inlineStr">
        <is>
          <t>No</t>
        </is>
      </c>
      <c r="D4" s="37" t="inlineStr">
        <is>
          <t>Yes</t>
        </is>
      </c>
      <c r="E4" s="37" t="inlineStr">
        <is>
          <t>No</t>
        </is>
      </c>
      <c r="F4" s="37" t="inlineStr">
        <is>
          <t>No</t>
        </is>
      </c>
      <c r="G4" s="37" t="inlineStr">
        <is>
          <t>No</t>
        </is>
      </c>
      <c r="H4" s="37" t="inlineStr">
        <is>
          <t>Limited</t>
        </is>
      </c>
    </row>
    <row r="5" ht="15" customHeight="1" s="22">
      <c r="A5" s="37" t="inlineStr">
        <is>
          <t>20%</t>
        </is>
      </c>
      <c r="B5" s="38" t="n">
        <v>383.06</v>
      </c>
      <c r="C5" s="37" t="inlineStr">
        <is>
          <t>No</t>
        </is>
      </c>
      <c r="D5" s="37" t="inlineStr">
        <is>
          <t>Yes</t>
        </is>
      </c>
      <c r="E5" s="37" t="inlineStr">
        <is>
          <t>No</t>
        </is>
      </c>
      <c r="F5" s="37" t="inlineStr">
        <is>
          <t>No</t>
        </is>
      </c>
      <c r="G5" s="37" t="inlineStr">
        <is>
          <t>No</t>
        </is>
      </c>
      <c r="H5" s="37" t="inlineStr">
        <is>
          <t>Limited</t>
        </is>
      </c>
    </row>
    <row r="6" ht="15" customHeight="1" s="22">
      <c r="A6" s="37" t="inlineStr">
        <is>
          <t>30%</t>
        </is>
      </c>
      <c r="B6" s="38" t="n">
        <v>589.01</v>
      </c>
      <c r="C6" s="37" t="inlineStr">
        <is>
          <t>Yes</t>
        </is>
      </c>
      <c r="D6" s="37" t="inlineStr">
        <is>
          <t>Yes</t>
        </is>
      </c>
      <c r="E6" s="37" t="inlineStr">
        <is>
          <t>No</t>
        </is>
      </c>
      <c r="F6" s="37" t="inlineStr">
        <is>
          <t>No</t>
        </is>
      </c>
      <c r="G6" s="37" t="inlineStr">
        <is>
          <t>Yes</t>
        </is>
      </c>
      <c r="H6" s="37" t="inlineStr">
        <is>
          <t>Limited</t>
        </is>
      </c>
    </row>
    <row r="7" ht="15" customHeight="1" s="22">
      <c r="A7" s="37" t="inlineStr">
        <is>
          <t>40%</t>
        </is>
      </c>
      <c r="B7" s="38" t="n">
        <v>853.8</v>
      </c>
      <c r="C7" s="37" t="inlineStr">
        <is>
          <t>Yes</t>
        </is>
      </c>
      <c r="D7" s="37" t="inlineStr">
        <is>
          <t>Yes</t>
        </is>
      </c>
      <c r="E7" s="37" t="inlineStr">
        <is>
          <t>No</t>
        </is>
      </c>
      <c r="F7" s="37" t="inlineStr">
        <is>
          <t>No</t>
        </is>
      </c>
      <c r="G7" s="37" t="inlineStr">
        <is>
          <t>Yes</t>
        </is>
      </c>
      <c r="H7" s="37" t="inlineStr">
        <is>
          <t>Limited</t>
        </is>
      </c>
    </row>
    <row r="8" ht="15" customHeight="1" s="22">
      <c r="A8" s="39" t="inlineStr">
        <is>
          <t>50%</t>
        </is>
      </c>
      <c r="B8" s="40" t="n">
        <v>1211</v>
      </c>
      <c r="C8" s="39" t="inlineStr">
        <is>
          <t>Yes</t>
        </is>
      </c>
      <c r="D8" s="39" t="inlineStr">
        <is>
          <t>Yes</t>
        </is>
      </c>
      <c r="E8" s="39" t="inlineStr">
        <is>
          <t>Yes</t>
        </is>
      </c>
      <c r="F8" s="39" t="inlineStr">
        <is>
          <t>No</t>
        </is>
      </c>
      <c r="G8" s="39" t="inlineStr">
        <is>
          <t>Yes</t>
        </is>
      </c>
      <c r="H8" s="39" t="inlineStr">
        <is>
          <t>Yes</t>
        </is>
      </c>
    </row>
    <row r="9" ht="15" customHeight="1" s="22">
      <c r="A9" s="37" t="inlineStr">
        <is>
          <t>60%</t>
        </is>
      </c>
      <c r="B9" s="38" t="n">
        <v>1524.95</v>
      </c>
      <c r="C9" s="37" t="inlineStr">
        <is>
          <t>Yes</t>
        </is>
      </c>
      <c r="D9" s="37" t="inlineStr">
        <is>
          <t>Yes</t>
        </is>
      </c>
      <c r="E9" s="37" t="inlineStr">
        <is>
          <t>Yes</t>
        </is>
      </c>
      <c r="F9" s="37" t="inlineStr">
        <is>
          <t>No</t>
        </is>
      </c>
      <c r="G9" s="37" t="inlineStr">
        <is>
          <t>Yes</t>
        </is>
      </c>
      <c r="H9" s="37" t="inlineStr">
        <is>
          <t>Yes</t>
        </is>
      </c>
    </row>
    <row r="10" ht="15" customHeight="1" s="22">
      <c r="A10" s="37" t="inlineStr">
        <is>
          <t>70%</t>
        </is>
      </c>
      <c r="B10" s="38" t="n">
        <v>1835.88</v>
      </c>
      <c r="C10" s="37" t="inlineStr">
        <is>
          <t>Yes</t>
        </is>
      </c>
      <c r="D10" s="37" t="inlineStr">
        <is>
          <t>Yes</t>
        </is>
      </c>
      <c r="E10" s="37" t="inlineStr">
        <is>
          <t>Yes</t>
        </is>
      </c>
      <c r="F10" s="37" t="inlineStr">
        <is>
          <t>Yes</t>
        </is>
      </c>
      <c r="G10" s="37" t="inlineStr">
        <is>
          <t>Yes</t>
        </is>
      </c>
      <c r="H10" s="37" t="inlineStr">
        <is>
          <t>Yes</t>
        </is>
      </c>
    </row>
    <row r="11" ht="15" customHeight="1" s="22">
      <c r="A11" s="37" t="inlineStr">
        <is>
          <t>80%</t>
        </is>
      </c>
      <c r="B11" s="38" t="n">
        <v>2207.45</v>
      </c>
      <c r="C11" s="37" t="inlineStr">
        <is>
          <t>Yes</t>
        </is>
      </c>
      <c r="D11" s="37" t="inlineStr">
        <is>
          <t>Yes</t>
        </is>
      </c>
      <c r="E11" s="37" t="inlineStr">
        <is>
          <t>Yes</t>
        </is>
      </c>
      <c r="F11" s="37" t="inlineStr">
        <is>
          <t>Yes</t>
        </is>
      </c>
      <c r="G11" s="37" t="inlineStr">
        <is>
          <t>Yes</t>
        </is>
      </c>
      <c r="H11" s="37" t="inlineStr">
        <is>
          <t>Yes</t>
        </is>
      </c>
    </row>
    <row r="12" ht="15" customHeight="1" s="22">
      <c r="A12" s="37" t="inlineStr">
        <is>
          <t>90%</t>
        </is>
      </c>
      <c r="B12" s="38" t="n">
        <v>2464.11</v>
      </c>
      <c r="C12" s="37" t="inlineStr">
        <is>
          <t>Yes</t>
        </is>
      </c>
      <c r="D12" s="37" t="inlineStr">
        <is>
          <t>Yes</t>
        </is>
      </c>
      <c r="E12" s="37" t="inlineStr">
        <is>
          <t>Yes</t>
        </is>
      </c>
      <c r="F12" s="37" t="inlineStr">
        <is>
          <t>Yes</t>
        </is>
      </c>
      <c r="G12" s="37" t="inlineStr">
        <is>
          <t>Yes</t>
        </is>
      </c>
      <c r="H12" s="37" t="inlineStr">
        <is>
          <t>Yes</t>
        </is>
      </c>
    </row>
    <row r="13" ht="15" customHeight="1" s="22">
      <c r="A13" s="37" t="inlineStr">
        <is>
          <t>100%</t>
        </is>
      </c>
    </row>
    <row r="14" ht="15" customHeight="1" s="22">
      <c r="A14" s="41" t="inlineStr">
        <is>
          <t>Key Forms</t>
        </is>
      </c>
    </row>
    <row r="15" ht="15" customHeight="1" s="22">
      <c r="A15" s="42" t="inlineStr">
        <is>
          <t>VA Form 21-686c</t>
        </is>
      </c>
      <c r="B15" s="43" t="inlineStr">
        <is>
          <t>Add/remove dependents</t>
        </is>
      </c>
    </row>
    <row r="16" ht="15" customHeight="1" s="22">
      <c r="A16" s="42" t="inlineStr">
        <is>
          <t>VA Form 21-8940</t>
        </is>
      </c>
      <c r="B16" s="43" t="inlineStr">
        <is>
          <t>TDIU claim (50%+ required)</t>
        </is>
      </c>
    </row>
    <row r="17" ht="15" customHeight="1" s="22">
      <c r="A17" s="42" t="inlineStr">
        <is>
          <t>VA Form 21-4138</t>
        </is>
      </c>
      <c r="B17" s="43" t="inlineStr">
        <is>
          <t>A&amp;A claim (70%+ required)</t>
        </is>
      </c>
    </row>
    <row r="18">
      <c r="A18" s="42" t="inlineStr">
        <is>
          <t>VA Form 22-5490</t>
        </is>
      </c>
      <c r="B18" s="43" t="inlineStr">
        <is>
          <t>Chapter 35 education benefits (child of veteran)</t>
        </is>
      </c>
    </row>
  </sheetData>
  <mergeCells count="6">
    <mergeCell ref="B14:H14"/>
    <mergeCell ref="B17:H17"/>
    <mergeCell ref="B16:H16"/>
    <mergeCell ref="A13:H13"/>
    <mergeCell ref="B15:H15"/>
    <mergeCell ref="A1:H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2026-04-13T07:01:19Z</dcterms:created>
  <dcterms:modified xmlns:dcterms="http://purl.org/dc/terms/" xmlns:xsi="http://www.w3.org/2001/XMLSchema-instance" xsi:type="dcterms:W3CDTF">2026-04-14T04:21:02Z</dcterms:modified>
  <cp:revision>0</cp:revision>
</cp:coreProperties>
</file>