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peline Tracker" sheetId="1" state="visible" r:id="rId1"/>
    <sheet xmlns:r="http://schemas.openxmlformats.org/officeDocument/2006/relationships" name="Weekly Sales Calendar" sheetId="2" state="visible" r:id="rId2"/>
    <sheet xmlns:r="http://schemas.openxmlformats.org/officeDocument/2006/relationships" name="90-Day Sales Launch Plan" sheetId="3" state="visible" r:id="rId3"/>
    <sheet xmlns:r="http://schemas.openxmlformats.org/officeDocument/2006/relationships" name="Prospect List Build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mm/dd/yyyy"/>
    <numFmt numFmtId="166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b val="1"/>
      <color rgb="00FFFFFF"/>
      <sz val="11"/>
    </font>
    <font>
      <b val="1"/>
    </font>
    <font>
      <name val="Arial"/>
      <b val="1"/>
      <color rgb="00FFFFFF"/>
      <sz val="9"/>
    </font>
    <font>
      <b val="1"/>
      <color rgb="00FFFFFF"/>
    </font>
    <font>
      <b val="1"/>
      <sz val="11"/>
    </font>
    <font>
      <b val="1"/>
      <sz val="10"/>
    </font>
    <font>
      <b val="1"/>
      <color rgb="00FFFFFF"/>
      <sz val="9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87CEEB"/>
        <bgColor rgb="0087CEEB"/>
      </patternFill>
    </fill>
    <fill>
      <patternFill patternType="solid">
        <fgColor rgb="00FFFF00"/>
        <bgColor rgb="00FFFF00"/>
      </patternFill>
    </fill>
    <fill>
      <patternFill patternType="solid">
        <fgColor rgb="002D6A4F"/>
        <bgColor rgb="002D6A4F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164" fontId="3" fillId="0" borderId="0" pivotButton="0" quotePrefix="0" xfId="0"/>
    <xf numFmtId="0" fontId="3" fillId="0" borderId="0" pivotButton="0" quotePrefix="0" xfId="0"/>
    <xf numFmtId="0" fontId="4" fillId="3" borderId="0" applyAlignment="1" pivotButton="0" quotePrefix="0" xfId="0">
      <alignment horizontal="center" vertical="center" wrapText="1"/>
    </xf>
    <xf numFmtId="165" fontId="0" fillId="0" borderId="0" pivotButton="0" quotePrefix="0" xfId="0"/>
    <xf numFmtId="164" fontId="0" fillId="4" borderId="0" pivotButton="0" quotePrefix="0" xfId="0"/>
    <xf numFmtId="10" fontId="0" fillId="0" borderId="0" pivotButton="0" quotePrefix="0" xfId="0"/>
    <xf numFmtId="164" fontId="0" fillId="0" borderId="0" pivotButton="0" quotePrefix="0" xfId="0"/>
    <xf numFmtId="165" fontId="0" fillId="5" borderId="0" pivotButton="0" quotePrefix="0" xfId="0"/>
    <xf numFmtId="0" fontId="5" fillId="3" borderId="0" pivotButton="0" quotePrefix="0" xfId="0"/>
    <xf numFmtId="1" fontId="3" fillId="5" borderId="0" pivotButton="0" quotePrefix="0" xfId="0"/>
    <xf numFmtId="1" fontId="0" fillId="5" borderId="0" pivotButton="0" quotePrefix="0" xfId="0"/>
    <xf numFmtId="0" fontId="6" fillId="6" borderId="0" pivotButton="0" quotePrefix="0" xfId="0"/>
    <xf numFmtId="1" fontId="3" fillId="6" borderId="0" pivotButton="0" quotePrefix="0" xfId="0"/>
    <xf numFmtId="0" fontId="7" fillId="0" borderId="0" pivotButton="0" quotePrefix="0" xfId="0"/>
    <xf numFmtId="0" fontId="0" fillId="5" borderId="0" pivotButton="0" quotePrefix="0" xfId="0"/>
    <xf numFmtId="166" fontId="5" fillId="2" borderId="0" pivotButton="0" quotePrefix="0" xfId="0"/>
    <xf numFmtId="0" fontId="8" fillId="3" borderId="0" pivotButton="0" quotePrefix="0" xfId="0"/>
    <xf numFmtId="0" fontId="9" fillId="7" borderId="0" applyAlignment="1" pivotButton="0" quotePrefix="0" xfId="0">
      <alignment vertical="top" wrapText="1"/>
    </xf>
    <xf numFmtId="165" fontId="0" fillId="0" borderId="0" pivotButton="0" quotePrefix="0" xfId="0"/>
    <xf numFmtId="165" fontId="0" fillId="5" borderId="0" pivotButton="0" quotePrefix="0" xfId="0"/>
    <xf numFmtId="166" fontId="5" fillId="2" borderId="0" pivotButton="0" quotePrefix="0" xfId="0"/>
    <xf numFmtId="0" fontId="10" fillId="7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2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2" customWidth="1" min="11" max="11"/>
    <col width="12" customWidth="1" min="12" max="12"/>
    <col width="30" customWidth="1" min="13" max="13"/>
  </cols>
  <sheetData>
    <row r="1">
      <c r="A1" s="1" t="inlineStr">
        <is>
          <t>Sales Pipeline Tracker</t>
        </is>
      </c>
    </row>
    <row r="2">
      <c r="A2" s="24" t="inlineStr">
        <is>
          <t>Enter sales pipeline tracker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  <c r="I2" s="20" t="inlineStr"/>
      <c r="J2" s="20" t="inlineStr"/>
      <c r="K2" s="20" t="inlineStr"/>
      <c r="L2" s="20" t="inlineStr"/>
      <c r="M2" s="20" t="inlineStr"/>
      <c r="N2" s="20" t="inlineStr"/>
    </row>
    <row r="3"/>
    <row r="4">
      <c r="A4" s="2" t="inlineStr">
        <is>
          <t>Pipeline Summary</t>
        </is>
      </c>
    </row>
    <row r="5">
      <c r="A5" t="inlineStr">
        <is>
          <t>Total Pipeline Value</t>
        </is>
      </c>
      <c r="B5" s="3">
        <f>SUM(K8:K100)</f>
        <v/>
      </c>
    </row>
    <row r="6">
      <c r="A6" t="inlineStr">
        <is>
          <t>Weighted Pipeline Value</t>
        </is>
      </c>
      <c r="B6" s="3">
        <f>SUM(L8:L100)</f>
        <v/>
      </c>
    </row>
    <row r="7">
      <c r="A7" t="inlineStr">
        <is>
          <t>Count by Stage (Won)</t>
        </is>
      </c>
      <c r="B7" s="4">
        <f>COUNTIF(G8:G100,"Closed-Won")</f>
        <v/>
      </c>
    </row>
    <row r="8" ht="30" customHeight="1">
      <c r="A8" t="inlineStr">
        <is>
          <t>Average Days in Pipeline</t>
        </is>
      </c>
      <c r="B8" s="4">
        <f>IF(COUNTA(I8:I100)=0,0,ROUND(AVERAGE(TODAY()-I8:I100),0))</f>
        <v/>
      </c>
    </row>
    <row r="9">
      <c r="A9" s="5" t="inlineStr">
        <is>
          <t>Prospect Name</t>
        </is>
      </c>
      <c r="B9" s="5" t="inlineStr">
        <is>
          <t>Company</t>
        </is>
      </c>
      <c r="C9" s="5" t="inlineStr">
        <is>
          <t>Title</t>
        </is>
      </c>
      <c r="D9" s="5" t="inlineStr">
        <is>
          <t>Phone</t>
        </is>
      </c>
      <c r="E9" s="5" t="inlineStr">
        <is>
          <t>Email</t>
        </is>
      </c>
      <c r="F9" s="5" t="inlineStr">
        <is>
          <t>Source</t>
        </is>
      </c>
      <c r="G9" s="5" t="inlineStr">
        <is>
          <t>Stage</t>
        </is>
      </c>
      <c r="H9" s="5" t="inlineStr">
        <is>
          <t>First Contact</t>
        </is>
      </c>
      <c r="I9" s="5" t="inlineStr">
        <is>
          <t>Last Contact</t>
        </is>
      </c>
      <c r="J9" s="5" t="inlineStr">
        <is>
          <t>Next Follow-Up</t>
        </is>
      </c>
      <c r="K9" s="5" t="inlineStr">
        <is>
          <t>Est. Value</t>
        </is>
      </c>
      <c r="L9" s="5" t="inlineStr">
        <is>
          <t>Probability %</t>
        </is>
      </c>
      <c r="M9" s="5" t="inlineStr">
        <is>
          <t>Weighted Value</t>
        </is>
      </c>
      <c r="N9" s="5" t="inlineStr">
        <is>
          <t>Notes</t>
        </is>
      </c>
    </row>
    <row r="10">
      <c r="A10" t="inlineStr">
        <is>
          <t>Acme Corp</t>
        </is>
      </c>
      <c r="B10" t="inlineStr">
        <is>
          <t>Acme Corporation</t>
        </is>
      </c>
      <c r="C10" t="inlineStr">
        <is>
          <t>CEO</t>
        </is>
      </c>
      <c r="D10" t="inlineStr">
        <is>
          <t>555-0101</t>
        </is>
      </c>
      <c r="E10" t="inlineStr">
        <is>
          <t>ceo@acme.com</t>
        </is>
      </c>
      <c r="F10" t="inlineStr">
        <is>
          <t>Referral</t>
        </is>
      </c>
      <c r="G10" t="inlineStr">
        <is>
          <t>Decision</t>
        </is>
      </c>
      <c r="I10" s="21" t="n">
        <v>46095.04278743055</v>
      </c>
      <c r="J10" s="21" t="n">
        <v>46132.04278743055</v>
      </c>
      <c r="K10" s="7" t="n">
        <v>50000</v>
      </c>
      <c r="L10" s="8">
        <f>IF(G9="Awareness",0.10,IF(G9="Interest",0.25,IF(G9="Evaluation",0.50,IF(G9="Decision",0.75,IF(G9="Closed-Won",1.0,0)))))</f>
        <v/>
      </c>
      <c r="M10" s="9">
        <f>K9*L9</f>
        <v/>
      </c>
    </row>
    <row r="11">
      <c r="A11" t="inlineStr">
        <is>
          <t>TechStart Inc</t>
        </is>
      </c>
      <c r="B11" t="inlineStr">
        <is>
          <t>TechStart Inc</t>
        </is>
      </c>
      <c r="C11" t="inlineStr">
        <is>
          <t>Operations Manager</t>
        </is>
      </c>
      <c r="D11" t="inlineStr">
        <is>
          <t>555-0102</t>
        </is>
      </c>
      <c r="E11" t="inlineStr">
        <is>
          <t>ops@techstart.com</t>
        </is>
      </c>
      <c r="F11" t="inlineStr">
        <is>
          <t>LinkedIn</t>
        </is>
      </c>
      <c r="G11" t="inlineStr">
        <is>
          <t>Evaluation</t>
        </is>
      </c>
      <c r="I11" s="21" t="n">
        <v>46065.04278743055</v>
      </c>
      <c r="J11" s="21" t="n">
        <v>46132.04278743055</v>
      </c>
      <c r="K11" s="7" t="n">
        <v>100000</v>
      </c>
      <c r="L11" s="8">
        <f>IF(G10="Awareness",0.10,IF(G10="Interest",0.25,IF(G10="Evaluation",0.50,IF(G10="Decision",0.75,IF(G10="Closed-Won",1.0,0)))))</f>
        <v/>
      </c>
      <c r="M11" s="9">
        <f>K10*L10</f>
        <v/>
      </c>
    </row>
    <row r="12">
      <c r="A12" t="inlineStr">
        <is>
          <t>Global Solutions</t>
        </is>
      </c>
      <c r="B12" t="inlineStr">
        <is>
          <t>Global Solutions LLC</t>
        </is>
      </c>
      <c r="C12" t="inlineStr">
        <is>
          <t>VP Sales</t>
        </is>
      </c>
      <c r="D12" t="inlineStr">
        <is>
          <t>555-0103</t>
        </is>
      </c>
      <c r="E12" t="inlineStr">
        <is>
          <t>sales@globalsol.com</t>
        </is>
      </c>
      <c r="F12" t="inlineStr">
        <is>
          <t>Industry Day</t>
        </is>
      </c>
      <c r="G12" t="inlineStr">
        <is>
          <t>Interest</t>
        </is>
      </c>
      <c r="I12" s="21" t="n">
        <v>46035.04278743055</v>
      </c>
      <c r="J12" s="21" t="n">
        <v>46132.04278743055</v>
      </c>
      <c r="K12" s="7" t="n">
        <v>150000</v>
      </c>
      <c r="L12" s="8">
        <f>IF(G11="Awareness",0.10,IF(G11="Interest",0.25,IF(G11="Evaluation",0.50,IF(G11="Decision",0.75,IF(G11="Closed-Won",1.0,0)))))</f>
        <v/>
      </c>
      <c r="M12" s="9">
        <f>K11*L11</f>
        <v/>
      </c>
    </row>
    <row r="13">
      <c r="L13" s="8">
        <f>IF(G12="Awareness",0.10,IF(G12="Interest",0.25,IF(G12="Evaluation",0.50,IF(G12="Decision",0.75,IF(G12="Closed-Won",1.0,0)))))</f>
        <v/>
      </c>
      <c r="M13" s="9">
        <f>K12*L12</f>
        <v/>
      </c>
    </row>
    <row r="14">
      <c r="L14" s="8">
        <f>IF(G13="Awareness",0.10,IF(G13="Interest",0.25,IF(G13="Evaluation",0.50,IF(G13="Decision",0.75,IF(G13="Closed-Won",1.0,0)))))</f>
        <v/>
      </c>
      <c r="M14" s="9">
        <f>K13*L13</f>
        <v/>
      </c>
    </row>
    <row r="15">
      <c r="L15" s="8">
        <f>IF(G14="Awareness",0.10,IF(G14="Interest",0.25,IF(G14="Evaluation",0.50,IF(G14="Decision",0.75,IF(G14="Closed-Won",1.0,0)))))</f>
        <v/>
      </c>
      <c r="M15" s="9">
        <f>K14*L14</f>
        <v/>
      </c>
    </row>
    <row r="16">
      <c r="L16" s="8">
        <f>IF(G15="Awareness",0.10,IF(G15="Interest",0.25,IF(G15="Evaluation",0.50,IF(G15="Decision",0.75,IF(G15="Closed-Won",1.0,0)))))</f>
        <v/>
      </c>
      <c r="M16" s="9">
        <f>K15*L15</f>
        <v/>
      </c>
    </row>
    <row r="17">
      <c r="L17" s="8">
        <f>IF(G16="Awareness",0.10,IF(G16="Interest",0.25,IF(G16="Evaluation",0.50,IF(G16="Decision",0.75,IF(G16="Closed-Won",1.0,0)))))</f>
        <v/>
      </c>
      <c r="M17" s="9">
        <f>K16*L16</f>
        <v/>
      </c>
    </row>
    <row r="18">
      <c r="L18" s="8">
        <f>IF(G17="Awareness",0.10,IF(G17="Interest",0.25,IF(G17="Evaluation",0.50,IF(G17="Decision",0.75,IF(G17="Closed-Won",1.0,0)))))</f>
        <v/>
      </c>
      <c r="M18" s="9">
        <f>K17*L17</f>
        <v/>
      </c>
    </row>
    <row r="19">
      <c r="L19" s="8">
        <f>IF(G18="Awareness",0.10,IF(G18="Interest",0.25,IF(G18="Evaluation",0.50,IF(G18="Decision",0.75,IF(G18="Closed-Won",1.0,0)))))</f>
        <v/>
      </c>
      <c r="M19" s="9">
        <f>K18*L18</f>
        <v/>
      </c>
    </row>
    <row r="20">
      <c r="L20" s="8">
        <f>IF(G19="Awareness",0.10,IF(G19="Interest",0.25,IF(G19="Evaluation",0.50,IF(G19="Decision",0.75,IF(G19="Closed-Won",1.0,0)))))</f>
        <v/>
      </c>
      <c r="M20" s="9">
        <f>K19*L19</f>
        <v/>
      </c>
    </row>
    <row r="21">
      <c r="L21" s="8">
        <f>IF(G20="Awareness",0.10,IF(G20="Interest",0.25,IF(G20="Evaluation",0.50,IF(G20="Decision",0.75,IF(G20="Closed-Won",1.0,0)))))</f>
        <v/>
      </c>
      <c r="M21" s="9">
        <f>K20*L20</f>
        <v/>
      </c>
    </row>
    <row r="22">
      <c r="L22" s="8">
        <f>IF(G21="Awareness",0.10,IF(G21="Interest",0.25,IF(G21="Evaluation",0.50,IF(G21="Decision",0.75,IF(G21="Closed-Won",1.0,0)))))</f>
        <v/>
      </c>
      <c r="M22" s="9">
        <f>K21*L21</f>
        <v/>
      </c>
    </row>
    <row r="23">
      <c r="L23" s="8">
        <f>IF(G22="Awareness",0.10,IF(G22="Interest",0.25,IF(G22="Evaluation",0.50,IF(G22="Decision",0.75,IF(G22="Closed-Won",1.0,0)))))</f>
        <v/>
      </c>
      <c r="M23" s="9">
        <f>K22*L22</f>
        <v/>
      </c>
    </row>
    <row r="24">
      <c r="L24" s="8">
        <f>IF(G23="Awareness",0.10,IF(G23="Interest",0.25,IF(G23="Evaluation",0.50,IF(G23="Decision",0.75,IF(G23="Closed-Won",1.0,0)))))</f>
        <v/>
      </c>
      <c r="M24" s="9">
        <f>K23*L23</f>
        <v/>
      </c>
    </row>
    <row r="25">
      <c r="L25" s="8">
        <f>IF(G24="Awareness",0.10,IF(G24="Interest",0.25,IF(G24="Evaluation",0.50,IF(G24="Decision",0.75,IF(G24="Closed-Won",1.0,0)))))</f>
        <v/>
      </c>
      <c r="M25" s="9">
        <f>K24*L24</f>
        <v/>
      </c>
    </row>
    <row r="26">
      <c r="L26" s="8">
        <f>IF(G25="Awareness",0.10,IF(G25="Interest",0.25,IF(G25="Evaluation",0.50,IF(G25="Decision",0.75,IF(G25="Closed-Won",1.0,0)))))</f>
        <v/>
      </c>
      <c r="M26" s="9">
        <f>K25*L25</f>
        <v/>
      </c>
    </row>
    <row r="27">
      <c r="L27" s="8">
        <f>IF(G26="Awareness",0.10,IF(G26="Interest",0.25,IF(G26="Evaluation",0.50,IF(G26="Decision",0.75,IF(G26="Closed-Won",1.0,0)))))</f>
        <v/>
      </c>
      <c r="M27" s="9">
        <f>K26*L26</f>
        <v/>
      </c>
    </row>
    <row r="28">
      <c r="L28" s="8">
        <f>IF(G27="Awareness",0.10,IF(G27="Interest",0.25,IF(G27="Evaluation",0.50,IF(G27="Decision",0.75,IF(G27="Closed-Won",1.0,0)))))</f>
        <v/>
      </c>
      <c r="M28" s="9">
        <f>K27*L27</f>
        <v/>
      </c>
    </row>
    <row r="29">
      <c r="L29" s="8">
        <f>IF(G28="Awareness",0.10,IF(G28="Interest",0.25,IF(G28="Evaluation",0.50,IF(G28="Decision",0.75,IF(G28="Closed-Won",1.0,0)))))</f>
        <v/>
      </c>
      <c r="M29" s="9">
        <f>K28*L28</f>
        <v/>
      </c>
    </row>
    <row r="30">
      <c r="L30" s="8">
        <f>IF(G29="Awareness",0.10,IF(G29="Interest",0.25,IF(G29="Evaluation",0.50,IF(G29="Decision",0.75,IF(G29="Closed-Won",1.0,0)))))</f>
        <v/>
      </c>
      <c r="M30" s="9">
        <f>K29*L29</f>
        <v/>
      </c>
    </row>
    <row r="31">
      <c r="L31" s="8">
        <f>IF(G30="Awareness",0.10,IF(G30="Interest",0.25,IF(G30="Evaluation",0.50,IF(G30="Decision",0.75,IF(G30="Closed-Won",1.0,0)))))</f>
        <v/>
      </c>
      <c r="M31" s="9">
        <f>K30*L30</f>
        <v/>
      </c>
    </row>
    <row r="32">
      <c r="L32" s="8">
        <f>IF(G31="Awareness",0.10,IF(G31="Interest",0.25,IF(G31="Evaluation",0.50,IF(G31="Decision",0.75,IF(G31="Closed-Won",1.0,0)))))</f>
        <v/>
      </c>
      <c r="M32" s="9">
        <f>K31*L31</f>
        <v/>
      </c>
    </row>
    <row r="33">
      <c r="L33" s="8">
        <f>IF(G32="Awareness",0.10,IF(G32="Interest",0.25,IF(G32="Evaluation",0.50,IF(G32="Decision",0.75,IF(G32="Closed-Won",1.0,0)))))</f>
        <v/>
      </c>
      <c r="M33" s="9">
        <f>K32*L32</f>
        <v/>
      </c>
    </row>
    <row r="34">
      <c r="L34" s="8">
        <f>IF(G33="Awareness",0.10,IF(G33="Interest",0.25,IF(G33="Evaluation",0.50,IF(G33="Decision",0.75,IF(G33="Closed-Won",1.0,0)))))</f>
        <v/>
      </c>
      <c r="M34" s="9">
        <f>K33*L33</f>
        <v/>
      </c>
    </row>
    <row r="35">
      <c r="L35" s="8">
        <f>IF(G34="Awareness",0.10,IF(G34="Interest",0.25,IF(G34="Evaluation",0.50,IF(G34="Decision",0.75,IF(G34="Closed-Won",1.0,0)))))</f>
        <v/>
      </c>
      <c r="M35" s="9">
        <f>K34*L34</f>
        <v/>
      </c>
    </row>
    <row r="36">
      <c r="L36" s="8">
        <f>IF(G35="Awareness",0.10,IF(G35="Interest",0.25,IF(G35="Evaluation",0.50,IF(G35="Decision",0.75,IF(G35="Closed-Won",1.0,0)))))</f>
        <v/>
      </c>
      <c r="M36" s="9">
        <f>K35*L35</f>
        <v/>
      </c>
    </row>
    <row r="37">
      <c r="L37" s="8">
        <f>IF(G36="Awareness",0.10,IF(G36="Interest",0.25,IF(G36="Evaluation",0.50,IF(G36="Decision",0.75,IF(G36="Closed-Won",1.0,0)))))</f>
        <v/>
      </c>
      <c r="M37" s="9">
        <f>K36*L36</f>
        <v/>
      </c>
    </row>
    <row r="38">
      <c r="L38" s="8">
        <f>IF(G37="Awareness",0.10,IF(G37="Interest",0.25,IF(G37="Evaluation",0.50,IF(G37="Decision",0.75,IF(G37="Closed-Won",1.0,0)))))</f>
        <v/>
      </c>
      <c r="M38" s="9">
        <f>K37*L37</f>
        <v/>
      </c>
    </row>
    <row r="39">
      <c r="L39" s="8">
        <f>IF(G38="Awareness",0.10,IF(G38="Interest",0.25,IF(G38="Evaluation",0.50,IF(G38="Decision",0.75,IF(G38="Closed-Won",1.0,0)))))</f>
        <v/>
      </c>
      <c r="M39" s="9">
        <f>K38*L38</f>
        <v/>
      </c>
    </row>
    <row r="40">
      <c r="L40" s="8">
        <f>IF(G39="Awareness",0.10,IF(G39="Interest",0.25,IF(G39="Evaluation",0.50,IF(G39="Decision",0.75,IF(G39="Closed-Won",1.0,0)))))</f>
        <v/>
      </c>
      <c r="M40" s="9">
        <f>K39*L39</f>
        <v/>
      </c>
    </row>
    <row r="41">
      <c r="L41" s="8">
        <f>IF(G40="Awareness",0.10,IF(G40="Interest",0.25,IF(G40="Evaluation",0.50,IF(G40="Decision",0.75,IF(G40="Closed-Won",1.0,0)))))</f>
        <v/>
      </c>
      <c r="M41" s="9">
        <f>K40*L40</f>
        <v/>
      </c>
    </row>
    <row r="42">
      <c r="L42" s="8">
        <f>IF(G41="Awareness",0.10,IF(G41="Interest",0.25,IF(G41="Evaluation",0.50,IF(G41="Decision",0.75,IF(G41="Closed-Won",1.0,0)))))</f>
        <v/>
      </c>
      <c r="M42" s="9">
        <f>K41*L41</f>
        <v/>
      </c>
    </row>
    <row r="43">
      <c r="L43" s="8">
        <f>IF(G42="Awareness",0.10,IF(G42="Interest",0.25,IF(G42="Evaluation",0.50,IF(G42="Decision",0.75,IF(G42="Closed-Won",1.0,0)))))</f>
        <v/>
      </c>
      <c r="M43" s="9">
        <f>K42*L42</f>
        <v/>
      </c>
    </row>
    <row r="44">
      <c r="L44" s="8">
        <f>IF(G43="Awareness",0.10,IF(G43="Interest",0.25,IF(G43="Evaluation",0.50,IF(G43="Decision",0.75,IF(G43="Closed-Won",1.0,0)))))</f>
        <v/>
      </c>
      <c r="M44" s="9">
        <f>K43*L43</f>
        <v/>
      </c>
    </row>
    <row r="45">
      <c r="L45" s="8">
        <f>IF(G44="Awareness",0.10,IF(G44="Interest",0.25,IF(G44="Evaluation",0.50,IF(G44="Decision",0.75,IF(G44="Closed-Won",1.0,0)))))</f>
        <v/>
      </c>
      <c r="M45" s="9">
        <f>K44*L44</f>
        <v/>
      </c>
    </row>
    <row r="46">
      <c r="L46" s="8">
        <f>IF(G45="Awareness",0.10,IF(G45="Interest",0.25,IF(G45="Evaluation",0.50,IF(G45="Decision",0.75,IF(G45="Closed-Won",1.0,0)))))</f>
        <v/>
      </c>
      <c r="M46" s="9">
        <f>K45*L45</f>
        <v/>
      </c>
    </row>
    <row r="47">
      <c r="L47" s="8">
        <f>IF(G46="Awareness",0.10,IF(G46="Interest",0.25,IF(G46="Evaluation",0.50,IF(G46="Decision",0.75,IF(G46="Closed-Won",1.0,0)))))</f>
        <v/>
      </c>
      <c r="M47" s="9">
        <f>K46*L46</f>
        <v/>
      </c>
    </row>
    <row r="48">
      <c r="L48" s="8">
        <f>IF(G47="Awareness",0.10,IF(G47="Interest",0.25,IF(G47="Evaluation",0.50,IF(G47="Decision",0.75,IF(G47="Closed-Won",1.0,0)))))</f>
        <v/>
      </c>
      <c r="M48" s="9">
        <f>K47*L47</f>
        <v/>
      </c>
    </row>
    <row r="49">
      <c r="L49" s="8">
        <f>IF(G48="Awareness",0.10,IF(G48="Interest",0.25,IF(G48="Evaluation",0.50,IF(G48="Decision",0.75,IF(G48="Closed-Won",1.0,0)))))</f>
        <v/>
      </c>
      <c r="M49" s="9">
        <f>K48*L48</f>
        <v/>
      </c>
    </row>
    <row r="50">
      <c r="L50" s="8">
        <f>IF(G49="Awareness",0.10,IF(G49="Interest",0.25,IF(G49="Evaluation",0.50,IF(G49="Decision",0.75,IF(G49="Closed-Won",1.0,0)))))</f>
        <v/>
      </c>
      <c r="M50" s="9">
        <f>K49*L49</f>
        <v/>
      </c>
    </row>
    <row r="51">
      <c r="L51" s="8">
        <f>IF(G50="Awareness",0.10,IF(G50="Interest",0.25,IF(G50="Evaluation",0.50,IF(G50="Decision",0.75,IF(G50="Closed-Won",1.0,0)))))</f>
        <v/>
      </c>
      <c r="M51" s="9">
        <f>K50*L50</f>
        <v/>
      </c>
    </row>
    <row r="52">
      <c r="L52" s="8">
        <f>IF(G51="Awareness",0.10,IF(G51="Interest",0.25,IF(G51="Evaluation",0.50,IF(G51="Decision",0.75,IF(G51="Closed-Won",1.0,0)))))</f>
        <v/>
      </c>
      <c r="M52" s="9">
        <f>K51*L51</f>
        <v/>
      </c>
    </row>
    <row r="53">
      <c r="L53" s="8">
        <f>IF(G52="Awareness",0.10,IF(G52="Interest",0.25,IF(G52="Evaluation",0.50,IF(G52="Decision",0.75,IF(G52="Closed-Won",1.0,0)))))</f>
        <v/>
      </c>
      <c r="M53" s="9">
        <f>K52*L52</f>
        <v/>
      </c>
    </row>
    <row r="54">
      <c r="L54" s="8">
        <f>IF(G53="Awareness",0.10,IF(G53="Interest",0.25,IF(G53="Evaluation",0.50,IF(G53="Decision",0.75,IF(G53="Closed-Won",1.0,0)))))</f>
        <v/>
      </c>
      <c r="M54" s="9">
        <f>K53*L53</f>
        <v/>
      </c>
    </row>
    <row r="55">
      <c r="L55" s="8">
        <f>IF(G54="Awareness",0.10,IF(G54="Interest",0.25,IF(G54="Evaluation",0.50,IF(G54="Decision",0.75,IF(G54="Closed-Won",1.0,0)))))</f>
        <v/>
      </c>
      <c r="M55" s="9">
        <f>K54*L54</f>
        <v/>
      </c>
    </row>
    <row r="56">
      <c r="L56" s="8">
        <f>IF(G55="Awareness",0.10,IF(G55="Interest",0.25,IF(G55="Evaluation",0.50,IF(G55="Decision",0.75,IF(G55="Closed-Won",1.0,0)))))</f>
        <v/>
      </c>
      <c r="M56" s="9">
        <f>K55*L55</f>
        <v/>
      </c>
    </row>
    <row r="57">
      <c r="L57" s="8">
        <f>IF(G56="Awareness",0.10,IF(G56="Interest",0.25,IF(G56="Evaluation",0.50,IF(G56="Decision",0.75,IF(G56="Closed-Won",1.0,0)))))</f>
        <v/>
      </c>
      <c r="M57" s="9">
        <f>K56*L56</f>
        <v/>
      </c>
    </row>
    <row r="58">
      <c r="L58" s="8">
        <f>IF(G57="Awareness",0.10,IF(G57="Interest",0.25,IF(G57="Evaluation",0.50,IF(G57="Decision",0.75,IF(G57="Closed-Won",1.0,0)))))</f>
        <v/>
      </c>
      <c r="M58" s="9">
        <f>K57*L57</f>
        <v/>
      </c>
    </row>
    <row r="59">
      <c r="L59" s="8">
        <f>IF(G58="Awareness",0.10,IF(G58="Interest",0.25,IF(G58="Evaluation",0.50,IF(G58="Decision",0.75,IF(G58="Closed-Won",1.0,0)))))</f>
        <v/>
      </c>
      <c r="M59" s="9">
        <f>K58*L58</f>
        <v/>
      </c>
    </row>
    <row r="60">
      <c r="L60" s="8">
        <f>IF(G59="Awareness",0.10,IF(G59="Interest",0.25,IF(G59="Evaluation",0.50,IF(G59="Decision",0.75,IF(G59="Closed-Won",1.0,0)))))</f>
        <v/>
      </c>
      <c r="M60" s="9">
        <f>K59*L59</f>
        <v/>
      </c>
    </row>
    <row r="61">
      <c r="L61" s="8">
        <f>IF(G60="Awareness",0.10,IF(G60="Interest",0.25,IF(G60="Evaluation",0.50,IF(G60="Decision",0.75,IF(G60="Closed-Won",1.0,0)))))</f>
        <v/>
      </c>
      <c r="M61" s="9">
        <f>K60*L60</f>
        <v/>
      </c>
    </row>
    <row r="62">
      <c r="L62" s="8">
        <f>IF(G61="Awareness",0.10,IF(G61="Interest",0.25,IF(G61="Evaluation",0.50,IF(G61="Decision",0.75,IF(G61="Closed-Won",1.0,0)))))</f>
        <v/>
      </c>
      <c r="M62" s="9">
        <f>K61*L61</f>
        <v/>
      </c>
    </row>
    <row r="63">
      <c r="L63" s="8">
        <f>IF(G62="Awareness",0.10,IF(G62="Interest",0.25,IF(G62="Evaluation",0.50,IF(G62="Decision",0.75,IF(G62="Closed-Won",1.0,0)))))</f>
        <v/>
      </c>
      <c r="M63" s="9">
        <f>K62*L62</f>
        <v/>
      </c>
    </row>
    <row r="64">
      <c r="L64" s="8">
        <f>IF(G63="Awareness",0.10,IF(G63="Interest",0.25,IF(G63="Evaluation",0.50,IF(G63="Decision",0.75,IF(G63="Closed-Won",1.0,0)))))</f>
        <v/>
      </c>
      <c r="M64" s="9">
        <f>K63*L63</f>
        <v/>
      </c>
    </row>
    <row r="65">
      <c r="L65" s="8">
        <f>IF(G64="Awareness",0.10,IF(G64="Interest",0.25,IF(G64="Evaluation",0.50,IF(G64="Decision",0.75,IF(G64="Closed-Won",1.0,0)))))</f>
        <v/>
      </c>
      <c r="M65" s="9">
        <f>K64*L64</f>
        <v/>
      </c>
    </row>
    <row r="66">
      <c r="L66" s="8">
        <f>IF(G65="Awareness",0.10,IF(G65="Interest",0.25,IF(G65="Evaluation",0.50,IF(G65="Decision",0.75,IF(G65="Closed-Won",1.0,0)))))</f>
        <v/>
      </c>
      <c r="M66" s="9">
        <f>K65*L65</f>
        <v/>
      </c>
    </row>
    <row r="67">
      <c r="L67" s="8">
        <f>IF(G66="Awareness",0.10,IF(G66="Interest",0.25,IF(G66="Evaluation",0.50,IF(G66="Decision",0.75,IF(G66="Closed-Won",1.0,0)))))</f>
        <v/>
      </c>
      <c r="M67" s="9">
        <f>K66*L66</f>
        <v/>
      </c>
    </row>
    <row r="68">
      <c r="L68" s="8">
        <f>IF(G67="Awareness",0.10,IF(G67="Interest",0.25,IF(G67="Evaluation",0.50,IF(G67="Decision",0.75,IF(G67="Closed-Won",1.0,0)))))</f>
        <v/>
      </c>
      <c r="M68" s="9">
        <f>K67*L67</f>
        <v/>
      </c>
    </row>
    <row r="69">
      <c r="L69" s="8">
        <f>IF(G68="Awareness",0.10,IF(G68="Interest",0.25,IF(G68="Evaluation",0.50,IF(G68="Decision",0.75,IF(G68="Closed-Won",1.0,0)))))</f>
        <v/>
      </c>
      <c r="M69" s="9">
        <f>K68*L68</f>
        <v/>
      </c>
    </row>
    <row r="70">
      <c r="L70" s="8">
        <f>IF(G69="Awareness",0.10,IF(G69="Interest",0.25,IF(G69="Evaluation",0.50,IF(G69="Decision",0.75,IF(G69="Closed-Won",1.0,0)))))</f>
        <v/>
      </c>
      <c r="M70" s="9">
        <f>K69*L69</f>
        <v/>
      </c>
    </row>
    <row r="71">
      <c r="L71" s="8">
        <f>IF(G70="Awareness",0.10,IF(G70="Interest",0.25,IF(G70="Evaluation",0.50,IF(G70="Decision",0.75,IF(G70="Closed-Won",1.0,0)))))</f>
        <v/>
      </c>
      <c r="M71" s="9">
        <f>K70*L70</f>
        <v/>
      </c>
    </row>
    <row r="72">
      <c r="L72" s="8">
        <f>IF(G71="Awareness",0.10,IF(G71="Interest",0.25,IF(G71="Evaluation",0.50,IF(G71="Decision",0.75,IF(G71="Closed-Won",1.0,0)))))</f>
        <v/>
      </c>
      <c r="M72" s="9">
        <f>K71*L71</f>
        <v/>
      </c>
    </row>
    <row r="73">
      <c r="L73" s="8">
        <f>IF(G72="Awareness",0.10,IF(G72="Interest",0.25,IF(G72="Evaluation",0.50,IF(G72="Decision",0.75,IF(G72="Closed-Won",1.0,0)))))</f>
        <v/>
      </c>
      <c r="M73" s="9">
        <f>K72*L72</f>
        <v/>
      </c>
    </row>
    <row r="74">
      <c r="L74" s="8">
        <f>IF(G73="Awareness",0.10,IF(G73="Interest",0.25,IF(G73="Evaluation",0.50,IF(G73="Decision",0.75,IF(G73="Closed-Won",1.0,0)))))</f>
        <v/>
      </c>
      <c r="M74" s="9">
        <f>K73*L73</f>
        <v/>
      </c>
    </row>
    <row r="75">
      <c r="L75" s="8">
        <f>IF(G74="Awareness",0.10,IF(G74="Interest",0.25,IF(G74="Evaluation",0.50,IF(G74="Decision",0.75,IF(G74="Closed-Won",1.0,0)))))</f>
        <v/>
      </c>
      <c r="M75" s="9">
        <f>K74*L74</f>
        <v/>
      </c>
    </row>
    <row r="76">
      <c r="L76" s="8">
        <f>IF(G75="Awareness",0.10,IF(G75="Interest",0.25,IF(G75="Evaluation",0.50,IF(G75="Decision",0.75,IF(G75="Closed-Won",1.0,0)))))</f>
        <v/>
      </c>
      <c r="M76" s="9">
        <f>K75*L75</f>
        <v/>
      </c>
    </row>
    <row r="77">
      <c r="L77" s="8">
        <f>IF(G76="Awareness",0.10,IF(G76="Interest",0.25,IF(G76="Evaluation",0.50,IF(G76="Decision",0.75,IF(G76="Closed-Won",1.0,0)))))</f>
        <v/>
      </c>
      <c r="M77" s="9">
        <f>K76*L76</f>
        <v/>
      </c>
    </row>
    <row r="78">
      <c r="L78" s="8">
        <f>IF(G77="Awareness",0.10,IF(G77="Interest",0.25,IF(G77="Evaluation",0.50,IF(G77="Decision",0.75,IF(G77="Closed-Won",1.0,0)))))</f>
        <v/>
      </c>
      <c r="M78" s="9">
        <f>K77*L77</f>
        <v/>
      </c>
    </row>
    <row r="79">
      <c r="L79" s="8">
        <f>IF(G78="Awareness",0.10,IF(G78="Interest",0.25,IF(G78="Evaluation",0.50,IF(G78="Decision",0.75,IF(G78="Closed-Won",1.0,0)))))</f>
        <v/>
      </c>
      <c r="M79" s="9">
        <f>K78*L78</f>
        <v/>
      </c>
    </row>
    <row r="80">
      <c r="L80" s="8">
        <f>IF(G79="Awareness",0.10,IF(G79="Interest",0.25,IF(G79="Evaluation",0.50,IF(G79="Decision",0.75,IF(G79="Closed-Won",1.0,0)))))</f>
        <v/>
      </c>
      <c r="M80" s="9">
        <f>K79*L79</f>
        <v/>
      </c>
    </row>
    <row r="81">
      <c r="L81" s="8">
        <f>IF(G80="Awareness",0.10,IF(G80="Interest",0.25,IF(G80="Evaluation",0.50,IF(G80="Decision",0.75,IF(G80="Closed-Won",1.0,0)))))</f>
        <v/>
      </c>
      <c r="M81" s="9">
        <f>K80*L80</f>
        <v/>
      </c>
    </row>
    <row r="82">
      <c r="L82" s="8">
        <f>IF(G81="Awareness",0.10,IF(G81="Interest",0.25,IF(G81="Evaluation",0.50,IF(G81="Decision",0.75,IF(G81="Closed-Won",1.0,0)))))</f>
        <v/>
      </c>
      <c r="M82" s="9">
        <f>K81*L81</f>
        <v/>
      </c>
    </row>
    <row r="83">
      <c r="L83" s="8">
        <f>IF(G82="Awareness",0.10,IF(G82="Interest",0.25,IF(G82="Evaluation",0.50,IF(G82="Decision",0.75,IF(G82="Closed-Won",1.0,0)))))</f>
        <v/>
      </c>
      <c r="M83" s="9">
        <f>K82*L82</f>
        <v/>
      </c>
    </row>
    <row r="84">
      <c r="L84" s="8">
        <f>IF(G83="Awareness",0.10,IF(G83="Interest",0.25,IF(G83="Evaluation",0.50,IF(G83="Decision",0.75,IF(G83="Closed-Won",1.0,0)))))</f>
        <v/>
      </c>
      <c r="M84" s="9">
        <f>K83*L83</f>
        <v/>
      </c>
    </row>
    <row r="85">
      <c r="L85" s="8">
        <f>IF(G84="Awareness",0.10,IF(G84="Interest",0.25,IF(G84="Evaluation",0.50,IF(G84="Decision",0.75,IF(G84="Closed-Won",1.0,0)))))</f>
        <v/>
      </c>
      <c r="M85" s="9">
        <f>K84*L84</f>
        <v/>
      </c>
    </row>
    <row r="86">
      <c r="L86" s="8">
        <f>IF(G85="Awareness",0.10,IF(G85="Interest",0.25,IF(G85="Evaluation",0.50,IF(G85="Decision",0.75,IF(G85="Closed-Won",1.0,0)))))</f>
        <v/>
      </c>
      <c r="M86" s="9">
        <f>K85*L85</f>
        <v/>
      </c>
    </row>
    <row r="87">
      <c r="L87" s="8">
        <f>IF(G86="Awareness",0.10,IF(G86="Interest",0.25,IF(G86="Evaluation",0.50,IF(G86="Decision",0.75,IF(G86="Closed-Won",1.0,0)))))</f>
        <v/>
      </c>
      <c r="M87" s="9">
        <f>K86*L86</f>
        <v/>
      </c>
    </row>
    <row r="88">
      <c r="L88" s="8">
        <f>IF(G87="Awareness",0.10,IF(G87="Interest",0.25,IF(G87="Evaluation",0.50,IF(G87="Decision",0.75,IF(G87="Closed-Won",1.0,0)))))</f>
        <v/>
      </c>
      <c r="M88" s="9">
        <f>K87*L87</f>
        <v/>
      </c>
    </row>
    <row r="89">
      <c r="L89" s="8">
        <f>IF(G88="Awareness",0.10,IF(G88="Interest",0.25,IF(G88="Evaluation",0.50,IF(G88="Decision",0.75,IF(G88="Closed-Won",1.0,0)))))</f>
        <v/>
      </c>
      <c r="M89" s="9">
        <f>K88*L88</f>
        <v/>
      </c>
    </row>
    <row r="90">
      <c r="L90" s="8">
        <f>IF(G89="Awareness",0.10,IF(G89="Interest",0.25,IF(G89="Evaluation",0.50,IF(G89="Decision",0.75,IF(G89="Closed-Won",1.0,0)))))</f>
        <v/>
      </c>
      <c r="M90" s="9">
        <f>K89*L89</f>
        <v/>
      </c>
    </row>
    <row r="91">
      <c r="L91" s="8">
        <f>IF(G90="Awareness",0.10,IF(G90="Interest",0.25,IF(G90="Evaluation",0.50,IF(G90="Decision",0.75,IF(G90="Closed-Won",1.0,0)))))</f>
        <v/>
      </c>
      <c r="M91" s="9">
        <f>K90*L90</f>
        <v/>
      </c>
    </row>
    <row r="92">
      <c r="L92" s="8">
        <f>IF(G91="Awareness",0.10,IF(G91="Interest",0.25,IF(G91="Evaluation",0.50,IF(G91="Decision",0.75,IF(G91="Closed-Won",1.0,0)))))</f>
        <v/>
      </c>
      <c r="M92" s="9">
        <f>K91*L91</f>
        <v/>
      </c>
    </row>
    <row r="93">
      <c r="L93" s="8">
        <f>IF(G92="Awareness",0.10,IF(G92="Interest",0.25,IF(G92="Evaluation",0.50,IF(G92="Decision",0.75,IF(G92="Closed-Won",1.0,0)))))</f>
        <v/>
      </c>
      <c r="M93" s="9">
        <f>K92*L92</f>
        <v/>
      </c>
    </row>
    <row r="94">
      <c r="L94" s="8">
        <f>IF(G93="Awareness",0.10,IF(G93="Interest",0.25,IF(G93="Evaluation",0.50,IF(G93="Decision",0.75,IF(G93="Closed-Won",1.0,0)))))</f>
        <v/>
      </c>
      <c r="M94" s="9">
        <f>K93*L93</f>
        <v/>
      </c>
    </row>
    <row r="95">
      <c r="L95" s="8">
        <f>IF(G94="Awareness",0.10,IF(G94="Interest",0.25,IF(G94="Evaluation",0.50,IF(G94="Decision",0.75,IF(G94="Closed-Won",1.0,0)))))</f>
        <v/>
      </c>
      <c r="M95" s="9">
        <f>K94*L94</f>
        <v/>
      </c>
    </row>
    <row r="96">
      <c r="L96" s="8">
        <f>IF(G95="Awareness",0.10,IF(G95="Interest",0.25,IF(G95="Evaluation",0.50,IF(G95="Decision",0.75,IF(G95="Closed-Won",1.0,0)))))</f>
        <v/>
      </c>
      <c r="M96" s="9">
        <f>K95*L95</f>
        <v/>
      </c>
    </row>
    <row r="97">
      <c r="L97" s="8">
        <f>IF(G96="Awareness",0.10,IF(G96="Interest",0.25,IF(G96="Evaluation",0.50,IF(G96="Decision",0.75,IF(G96="Closed-Won",1.0,0)))))</f>
        <v/>
      </c>
      <c r="M97" s="9">
        <f>K96*L96</f>
        <v/>
      </c>
    </row>
    <row r="98">
      <c r="L98" s="8">
        <f>IF(G97="Awareness",0.10,IF(G97="Interest",0.25,IF(G97="Evaluation",0.50,IF(G97="Decision",0.75,IF(G97="Closed-Won",1.0,0)))))</f>
        <v/>
      </c>
      <c r="M98" s="9">
        <f>K97*L97</f>
        <v/>
      </c>
    </row>
    <row r="99">
      <c r="L99" s="8">
        <f>IF(G98="Awareness",0.10,IF(G98="Interest",0.25,IF(G98="Evaluation",0.50,IF(G98="Decision",0.75,IF(G98="Closed-Won",1.0,0)))))</f>
        <v/>
      </c>
      <c r="M99" s="9">
        <f>K98*L98</f>
        <v/>
      </c>
    </row>
    <row r="100">
      <c r="L100" s="8">
        <f>IF(G99="Awareness",0.10,IF(G99="Interest",0.25,IF(G99="Evaluation",0.50,IF(G99="Decision",0.75,IF(G99="Closed-Won",1.0,0)))))</f>
        <v/>
      </c>
      <c r="M100" s="9">
        <f>K99*L99</f>
        <v/>
      </c>
    </row>
    <row r="101">
      <c r="L101" s="8">
        <f>IF(G100="Awareness",0.10,IF(G100="Interest",0.25,IF(G100="Evaluation",0.50,IF(G100="Decision",0.75,IF(G100="Closed-Won",1.0,0)))))</f>
        <v/>
      </c>
      <c r="M101" s="9">
        <f>K100*L100</f>
        <v/>
      </c>
    </row>
  </sheetData>
  <mergeCells count="1">
    <mergeCell ref="A1:M1"/>
  </mergeCells>
  <dataValidations count="2">
    <dataValidation sqref="F9:F100" showDropDown="0" showInputMessage="0" showErrorMessage="0" allowBlank="0" type="list">
      <formula1>"Networking,Referral,LinkedIn,Cold Outreach,Industry Day,SAM.gov"</formula1>
    </dataValidation>
    <dataValidation sqref="G9:G100" showDropDown="0" showInputMessage="0" showErrorMessage="0" allowBlank="0" type="list">
      <formula1>"Awareness,Interest,Evaluation,Decision,Closed-Won,Closed-Lost"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Weekly Sales Activity Calendar</t>
        </is>
      </c>
    </row>
    <row r="2">
      <c r="A2" s="24" t="inlineStr">
        <is>
          <t>Enter week number</t>
        </is>
      </c>
      <c r="B2" s="20" t="inlineStr"/>
      <c r="C2" s="20" t="inlineStr"/>
      <c r="D2" s="20" t="inlineStr"/>
      <c r="E2" s="20" t="inlineStr"/>
      <c r="F2" s="20" t="inlineStr"/>
    </row>
    <row r="3"/>
    <row r="4">
      <c r="A4" t="inlineStr">
        <is>
          <t>Week Starting</t>
        </is>
      </c>
      <c r="B4" s="22" t="n">
        <v>46125.04278744213</v>
      </c>
    </row>
    <row r="6">
      <c r="A6" s="11" t="inlineStr">
        <is>
          <t>Monday</t>
        </is>
      </c>
      <c r="B6" s="11" t="inlineStr">
        <is>
          <t>Tuesday</t>
        </is>
      </c>
      <c r="C6" s="11" t="inlineStr">
        <is>
          <t>Wednesday</t>
        </is>
      </c>
      <c r="D6" s="11" t="inlineStr">
        <is>
          <t>Thursday</t>
        </is>
      </c>
      <c r="E6" s="11" t="inlineStr">
        <is>
          <t>Friday</t>
        </is>
      </c>
    </row>
    <row r="7">
      <c r="A7" s="12" t="inlineStr">
        <is>
          <t>Calls Made</t>
        </is>
      </c>
      <c r="B7" s="13" t="n"/>
      <c r="C7" s="13" t="n"/>
      <c r="D7" s="13" t="n"/>
      <c r="E7" s="13" t="n"/>
    </row>
    <row r="8">
      <c r="A8" s="12" t="inlineStr">
        <is>
          <t>Emails Sent</t>
        </is>
      </c>
      <c r="B8" s="13" t="n"/>
      <c r="C8" s="13" t="n"/>
      <c r="D8" s="13" t="n"/>
      <c r="E8" s="13" t="n"/>
    </row>
    <row r="9">
      <c r="A9" s="12" t="inlineStr">
        <is>
          <t>Meetings Held</t>
        </is>
      </c>
      <c r="B9" s="13" t="n"/>
      <c r="C9" s="13" t="n"/>
      <c r="D9" s="13" t="n"/>
      <c r="E9" s="13" t="n"/>
    </row>
    <row r="10">
      <c r="A10" s="12" t="inlineStr">
        <is>
          <t>Proposals Sent</t>
        </is>
      </c>
      <c r="B10" s="13" t="n"/>
      <c r="C10" s="13" t="n"/>
      <c r="D10" s="13" t="n"/>
      <c r="E10" s="13" t="n"/>
    </row>
    <row r="11">
      <c r="A11" s="12" t="inlineStr">
        <is>
          <t>Follow-Ups Done</t>
        </is>
      </c>
      <c r="B11" s="13" t="n"/>
      <c r="C11" s="13" t="n"/>
      <c r="D11" s="13" t="n"/>
      <c r="E11" s="13" t="n"/>
    </row>
    <row r="12">
      <c r="A12" s="14" t="inlineStr">
        <is>
          <t>Weekly Totals</t>
        </is>
      </c>
      <c r="B12" s="15">
        <f>SUM(B6:B10)</f>
        <v/>
      </c>
      <c r="C12" s="15">
        <f>SUM(C6:C10)</f>
        <v/>
      </c>
      <c r="D12" s="15">
        <f>SUM(D6:D10)</f>
        <v/>
      </c>
      <c r="E12" s="15">
        <f>SUM(E6:E10)</f>
        <v/>
      </c>
      <c r="F12" s="15">
        <f>SUM(F6:F10)</f>
        <v/>
      </c>
    </row>
    <row r="14">
      <c r="A14" s="16" t="inlineStr">
        <is>
          <t>Monthly Target (per book: 50 conversations/month = 10/week)</t>
        </is>
      </c>
    </row>
    <row r="15">
      <c r="A15" t="inlineStr">
        <is>
          <t>Target Conversations/Week</t>
        </is>
      </c>
      <c r="B15" s="17" t="n">
        <v>10</v>
      </c>
    </row>
    <row r="16">
      <c r="A16" t="inlineStr">
        <is>
          <t>% of Target</t>
        </is>
      </c>
      <c r="B16" s="23">
        <f>B11/B14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3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>
      <c r="A1" s="1" t="inlineStr">
        <is>
          <t>90-Day Sales Launch Plan</t>
        </is>
      </c>
    </row>
    <row r="2">
      <c r="A2" s="24" t="inlineStr">
        <is>
          <t>Enter number of days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  <c r="I2" s="20" t="inlineStr"/>
      <c r="J2" s="20" t="inlineStr"/>
    </row>
    <row r="3" ht="25" customHeight="1"/>
    <row r="4">
      <c r="A4" s="19" t="inlineStr">
        <is>
          <t>Week</t>
        </is>
      </c>
      <c r="B4" s="19" t="inlineStr">
        <is>
          <t>Date Range</t>
        </is>
      </c>
      <c r="C4" s="19" t="inlineStr">
        <is>
          <t>Activity Focus</t>
        </is>
      </c>
      <c r="D4" s="19" t="inlineStr">
        <is>
          <t>Target Conversations</t>
        </is>
      </c>
      <c r="E4" s="19" t="inlineStr">
        <is>
          <t>Target Proposals</t>
        </is>
      </c>
      <c r="F4" s="19" t="inlineStr">
        <is>
          <t>Target Closes</t>
        </is>
      </c>
      <c r="G4" s="19" t="inlineStr">
        <is>
          <t>Actual Conversations</t>
        </is>
      </c>
      <c r="H4" s="19" t="inlineStr">
        <is>
          <t>Actual Proposals</t>
        </is>
      </c>
      <c r="I4" s="19" t="inlineStr">
        <is>
          <t>Actual Closes</t>
        </is>
      </c>
      <c r="J4" s="19" t="inlineStr">
        <is>
          <t>Cumulative Closes</t>
        </is>
      </c>
    </row>
    <row r="5">
      <c r="A5" t="n">
        <v>1</v>
      </c>
      <c r="C5" t="inlineStr">
        <is>
          <t>Build prospect list of 100</t>
        </is>
      </c>
      <c r="D5" t="n">
        <v>0</v>
      </c>
      <c r="E5" t="n">
        <v>0</v>
      </c>
      <c r="F5" t="n">
        <v>0</v>
      </c>
      <c r="G5" s="17" t="n"/>
      <c r="H5" s="17" t="n"/>
      <c r="I5" s="17" t="n"/>
      <c r="J5">
        <f>IF(ROW()=4,I4,J3+I4)</f>
        <v/>
      </c>
    </row>
    <row r="6">
      <c r="A6" t="n">
        <v>2</v>
      </c>
      <c r="C6" t="inlineStr">
        <is>
          <t>Build prospect list of 100</t>
        </is>
      </c>
      <c r="D6" t="n">
        <v>0</v>
      </c>
      <c r="E6" t="n">
        <v>0</v>
      </c>
      <c r="F6" t="n">
        <v>0</v>
      </c>
      <c r="G6" s="17" t="n"/>
      <c r="H6" s="17" t="n"/>
      <c r="I6" s="17" t="n"/>
      <c r="J6">
        <f>IF(ROW()=4,I4,J4+I5)</f>
        <v/>
      </c>
    </row>
    <row r="7">
      <c r="A7" t="n">
        <v>3</v>
      </c>
      <c r="C7" t="inlineStr">
        <is>
          <t>Begin outreach 10/week</t>
        </is>
      </c>
      <c r="D7" t="n">
        <v>10</v>
      </c>
      <c r="E7" t="n">
        <v>2</v>
      </c>
      <c r="F7" t="n">
        <v>0</v>
      </c>
      <c r="G7" s="17" t="n"/>
      <c r="H7" s="17" t="n"/>
      <c r="I7" s="17" t="n"/>
      <c r="J7">
        <f>IF(ROW()=4,I4,J5+I6)</f>
        <v/>
      </c>
    </row>
    <row r="8">
      <c r="A8" t="n">
        <v>4</v>
      </c>
      <c r="C8" t="inlineStr">
        <is>
          <t>Begin outreach 10/week</t>
        </is>
      </c>
      <c r="D8" t="n">
        <v>10</v>
      </c>
      <c r="E8" t="n">
        <v>2</v>
      </c>
      <c r="F8" t="n">
        <v>0</v>
      </c>
      <c r="G8" s="17" t="n"/>
      <c r="H8" s="17" t="n"/>
      <c r="I8" s="17" t="n"/>
      <c r="J8">
        <f>IF(ROW()=4,I4,J6+I7)</f>
        <v/>
      </c>
    </row>
    <row r="9">
      <c r="A9" t="n">
        <v>5</v>
      </c>
      <c r="C9" t="inlineStr">
        <is>
          <t>Qualify and propose</t>
        </is>
      </c>
      <c r="D9" t="n">
        <v>10</v>
      </c>
      <c r="E9" t="n">
        <v>3</v>
      </c>
      <c r="F9" t="n">
        <v>1</v>
      </c>
      <c r="G9" s="17" t="n"/>
      <c r="H9" s="17" t="n"/>
      <c r="I9" s="17" t="n"/>
      <c r="J9">
        <f>IF(ROW()=4,I4,J7+I8)</f>
        <v/>
      </c>
    </row>
    <row r="10">
      <c r="A10" t="n">
        <v>6</v>
      </c>
      <c r="C10" t="inlineStr">
        <is>
          <t>Qualify and propose</t>
        </is>
      </c>
      <c r="D10" t="n">
        <v>10</v>
      </c>
      <c r="E10" t="n">
        <v>3</v>
      </c>
      <c r="F10" t="n">
        <v>1</v>
      </c>
      <c r="G10" s="17" t="n"/>
      <c r="H10" s="17" t="n"/>
      <c r="I10" s="17" t="n"/>
      <c r="J10">
        <f>IF(ROW()=4,I4,J8+I9)</f>
        <v/>
      </c>
    </row>
    <row r="11">
      <c r="A11" t="n">
        <v>7</v>
      </c>
      <c r="C11" t="inlineStr">
        <is>
          <t>Qualify and propose</t>
        </is>
      </c>
      <c r="D11" t="n">
        <v>10</v>
      </c>
      <c r="E11" t="n">
        <v>3</v>
      </c>
      <c r="F11" t="n">
        <v>1</v>
      </c>
      <c r="G11" s="17" t="n"/>
      <c r="H11" s="17" t="n"/>
      <c r="I11" s="17" t="n"/>
      <c r="J11">
        <f>IF(ROW()=4,I4,J9+I10)</f>
        <v/>
      </c>
    </row>
    <row r="12">
      <c r="A12" t="n">
        <v>8</v>
      </c>
      <c r="C12" t="inlineStr">
        <is>
          <t>Qualify and propose</t>
        </is>
      </c>
      <c r="D12" t="n">
        <v>10</v>
      </c>
      <c r="E12" t="n">
        <v>3</v>
      </c>
      <c r="F12" t="n">
        <v>1</v>
      </c>
      <c r="G12" s="17" t="n"/>
      <c r="H12" s="17" t="n"/>
      <c r="I12" s="17" t="n"/>
      <c r="J12">
        <f>IF(ROW()=4,I4,J10+I11)</f>
        <v/>
      </c>
    </row>
    <row r="13">
      <c r="A13" t="n">
        <v>9</v>
      </c>
      <c r="C13" t="inlineStr">
        <is>
          <t>Close and expand</t>
        </is>
      </c>
      <c r="D13" t="n">
        <v>8</v>
      </c>
      <c r="E13" t="n">
        <v>2</v>
      </c>
      <c r="F13" t="n">
        <v>1</v>
      </c>
      <c r="G13" s="17" t="n"/>
      <c r="H13" s="17" t="n"/>
      <c r="I13" s="17" t="n"/>
      <c r="J13">
        <f>IF(ROW()=4,I4,J11+I12)</f>
        <v/>
      </c>
    </row>
    <row r="14">
      <c r="A14" t="n">
        <v>10</v>
      </c>
      <c r="C14" t="inlineStr">
        <is>
          <t>Close and expand</t>
        </is>
      </c>
      <c r="D14" t="n">
        <v>8</v>
      </c>
      <c r="E14" t="n">
        <v>2</v>
      </c>
      <c r="F14" t="n">
        <v>1</v>
      </c>
      <c r="G14" s="17" t="n"/>
      <c r="H14" s="17" t="n"/>
      <c r="I14" s="17" t="n"/>
      <c r="J14">
        <f>IF(ROW()=4,I4,J12+I13)</f>
        <v/>
      </c>
    </row>
    <row r="15">
      <c r="A15" t="n">
        <v>11</v>
      </c>
      <c r="C15" t="inlineStr">
        <is>
          <t>Close and expand</t>
        </is>
      </c>
      <c r="D15" t="n">
        <v>8</v>
      </c>
      <c r="E15" t="n">
        <v>2</v>
      </c>
      <c r="F15" t="n">
        <v>1</v>
      </c>
      <c r="G15" s="17" t="n"/>
      <c r="H15" s="17" t="n"/>
      <c r="I15" s="17" t="n"/>
      <c r="J15">
        <f>IF(ROW()=4,I4,J13+I14)</f>
        <v/>
      </c>
    </row>
    <row r="16">
      <c r="A16" t="n">
        <v>12</v>
      </c>
      <c r="C16" t="inlineStr">
        <is>
          <t>Close and expand</t>
        </is>
      </c>
      <c r="D16" t="n">
        <v>8</v>
      </c>
      <c r="E16" t="n">
        <v>2</v>
      </c>
      <c r="F16" t="n">
        <v>1</v>
      </c>
      <c r="G16" s="17" t="n"/>
      <c r="H16" s="17" t="n"/>
      <c r="I16" s="17" t="n"/>
      <c r="J16">
        <f>IF(ROW()=4,I4,J14+I15)</f>
        <v/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Prospect List Builder (100 Prospects)</t>
        </is>
      </c>
    </row>
    <row r="2">
      <c r="A2" s="24" t="inlineStr">
        <is>
          <t>Enter prospect list builder (100 prospects)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</row>
    <row r="3"/>
    <row r="4">
      <c r="A4" s="11" t="inlineStr">
        <is>
          <t>Name</t>
        </is>
      </c>
      <c r="B4" s="11" t="inlineStr">
        <is>
          <t>Company</t>
        </is>
      </c>
      <c r="C4" s="11" t="inlineStr">
        <is>
          <t>Title</t>
        </is>
      </c>
      <c r="D4" s="11" t="inlineStr">
        <is>
          <t>Industry</t>
        </is>
      </c>
      <c r="E4" s="11" t="inlineStr">
        <is>
          <t>Contact Method</t>
        </is>
      </c>
      <c r="F4" s="11" t="inlineStr">
        <is>
          <t>Problem They Likely Have</t>
        </is>
      </c>
      <c r="G4" s="11" t="inlineStr">
        <is>
          <t>Status</t>
        </is>
      </c>
      <c r="H4" s="11" t="inlineStr">
        <is>
          <t>Date Contacted</t>
        </is>
      </c>
    </row>
    <row r="5">
      <c r="A5" t="inlineStr">
        <is>
          <t>John Smith</t>
        </is>
      </c>
      <c r="B5" t="inlineStr">
        <is>
          <t>ABC Manufacturing</t>
        </is>
      </c>
      <c r="C5" t="inlineStr">
        <is>
          <t>Plant Manager</t>
        </is>
      </c>
      <c r="D5" t="inlineStr">
        <is>
          <t>Manufacturing</t>
        </is>
      </c>
      <c r="E5" s="17" t="inlineStr">
        <is>
          <t>LinkedIn</t>
        </is>
      </c>
      <c r="F5" t="inlineStr">
        <is>
          <t>Supply chain optimization</t>
        </is>
      </c>
      <c r="G5" s="17" t="inlineStr">
        <is>
          <t>Not Contacted</t>
        </is>
      </c>
    </row>
    <row r="6">
      <c r="A6" t="inlineStr">
        <is>
          <t>Sarah Johnson</t>
        </is>
      </c>
      <c r="B6" t="inlineStr">
        <is>
          <t>TechCorp</t>
        </is>
      </c>
      <c r="C6" t="inlineStr">
        <is>
          <t>Director of Ops</t>
        </is>
      </c>
      <c r="D6" t="inlineStr">
        <is>
          <t>Technology</t>
        </is>
      </c>
      <c r="E6" s="17" t="inlineStr">
        <is>
          <t>Referral</t>
        </is>
      </c>
      <c r="F6" t="inlineStr">
        <is>
          <t>Cost reduction</t>
        </is>
      </c>
      <c r="G6" s="17" t="inlineStr">
        <is>
          <t>Contacted</t>
        </is>
      </c>
      <c r="H6" s="21" t="n">
        <v>46125.04278747685</v>
      </c>
    </row>
    <row r="7">
      <c r="A7" t="inlineStr">
        <is>
          <t>Mike Davis</t>
        </is>
      </c>
      <c r="B7" t="inlineStr">
        <is>
          <t>National Logistics</t>
        </is>
      </c>
      <c r="C7" t="inlineStr">
        <is>
          <t>VP Operations</t>
        </is>
      </c>
      <c r="D7" t="inlineStr">
        <is>
          <t>Logistics</t>
        </is>
      </c>
      <c r="E7" s="17" t="inlineStr">
        <is>
          <t>Cold Outreach</t>
        </is>
      </c>
      <c r="F7" t="inlineStr">
        <is>
          <t>Efficiency improvements</t>
        </is>
      </c>
      <c r="G7" s="17" t="inlineStr">
        <is>
          <t>Not Contacted</t>
        </is>
      </c>
    </row>
  </sheetData>
  <mergeCells count="1">
    <mergeCell ref="A1:H1"/>
  </mergeCells>
  <dataValidations count="2">
    <dataValidation sqref="E4:E103" showDropDown="0" showInputMessage="0" showErrorMessage="0" allowBlank="0" type="list">
      <formula1>"LinkedIn,Email,Phone,Referral,Event"</formula1>
    </dataValidation>
    <dataValidation sqref="G4:G103" showDropDown="0" showInputMessage="0" showErrorMessage="0" allowBlank="0" type="list">
      <formula1>"Not Contacted,Contacted,Responded,Meeting Scheduled,Not Interested"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2026-04-13T08:01:36Z</dcterms:created>
  <dcterms:modified xmlns:dcterms="http://purl.org/dc/terms/" xmlns:xsi="http://www.w3.org/2001/XMLSchema-instance" xsi:type="dcterms:W3CDTF">2026-04-14T04:21:04Z</dcterms:modified>
</cp:coreProperties>
</file>