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Model Comparison" sheetId="1" state="visible" r:id="rId1"/>
    <sheet xmlns:r="http://schemas.openxmlformats.org/officeDocument/2006/relationships" name="12-Month Financial Projection" sheetId="2" state="visible" r:id="rId2"/>
    <sheet xmlns:r="http://schemas.openxmlformats.org/officeDocument/2006/relationships" name="Acquisition Valuation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$#,##0"/>
    <numFmt numFmtId="165" formatCode="$#,##0.00"/>
  </numFmts>
  <fonts count="12">
    <font>
      <name val="Calibri"/>
      <family val="2"/>
      <color theme="1"/>
      <sz val="11"/>
      <scheme val="minor"/>
    </font>
    <font>
      <name val="Arial"/>
      <b val="1"/>
      <color rgb="00FFFFFF"/>
      <sz val="14"/>
    </font>
    <font>
      <name val="Arial"/>
      <b val="1"/>
      <color rgb="00FFFFFF"/>
      <sz val="11"/>
    </font>
    <font>
      <name val="Arial"/>
      <sz val="10"/>
    </font>
    <font>
      <b val="1"/>
      <sz val="11"/>
    </font>
    <font>
      <b val="1"/>
    </font>
    <font>
      <b val="1"/>
      <color rgb="00FFFFFF"/>
    </font>
    <font>
      <name val="Arial"/>
      <b val="1"/>
      <color rgb="00FFFFFF"/>
    </font>
    <font>
      <b val="1"/>
      <color rgb="00FFFFFF"/>
      <sz val="11"/>
    </font>
    <font>
      <i val="1"/>
      <color rgb="000066CC"/>
      <sz val="10"/>
    </font>
    <font>
      <i val="1"/>
      <color rgb="000066CC"/>
      <sz val="9"/>
    </font>
    <font>
      <i val="1"/>
      <color rgb="00666666"/>
      <sz val="10"/>
    </font>
  </fonts>
  <fills count="9">
    <fill>
      <patternFill/>
    </fill>
    <fill>
      <patternFill patternType="gray125"/>
    </fill>
    <fill>
      <patternFill patternType="solid">
        <fgColor rgb="000F3460"/>
        <bgColor rgb="000F3460"/>
      </patternFill>
    </fill>
    <fill>
      <patternFill patternType="solid">
        <fgColor rgb="001A1A2E"/>
        <bgColor rgb="001A1A2E"/>
      </patternFill>
    </fill>
    <fill>
      <patternFill patternType="solid">
        <fgColor rgb="00FFFF00"/>
        <bgColor rgb="00FFFF00"/>
      </patternFill>
    </fill>
    <fill>
      <patternFill patternType="solid">
        <fgColor rgb="002D6A4F"/>
        <bgColor rgb="002D6A4F"/>
      </patternFill>
    </fill>
    <fill>
      <patternFill patternType="solid">
        <fgColor rgb="0087CEEB"/>
        <bgColor rgb="0087CEEB"/>
      </patternFill>
    </fill>
    <fill>
      <patternFill patternType="solid">
        <fgColor rgb="00F2F2F2"/>
        <bgColor rgb="00F2F2F2"/>
      </patternFill>
    </fill>
    <fill>
      <patternFill patternType="solid">
        <fgColor rgb="00FFFDE7"/>
        <bgColor rgb="00FFFDE7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2" borderId="0" pivotButton="0" quotePrefix="0" xfId="0"/>
    <xf numFmtId="0" fontId="2" fillId="3" borderId="0" applyAlignment="1" pivotButton="0" quotePrefix="0" xfId="0">
      <alignment horizontal="center" vertical="center" wrapText="1"/>
    </xf>
    <xf numFmtId="0" fontId="3" fillId="0" borderId="1" applyAlignment="1" pivotButton="0" quotePrefix="0" xfId="0">
      <alignment horizontal="left" vertical="top" wrapText="1"/>
    </xf>
    <xf numFmtId="0" fontId="4" fillId="0" borderId="0" pivotButton="0" quotePrefix="0" xfId="0"/>
    <xf numFmtId="10" fontId="0" fillId="4" borderId="0" pivotButton="0" quotePrefix="0" xfId="0"/>
    <xf numFmtId="0" fontId="5" fillId="0" borderId="0" pivotButton="0" quotePrefix="0" xfId="0"/>
    <xf numFmtId="164" fontId="0" fillId="4" borderId="0" pivotButton="0" quotePrefix="0" xfId="0"/>
    <xf numFmtId="164" fontId="6" fillId="5" borderId="0" pivotButton="0" quotePrefix="0" xfId="0"/>
    <xf numFmtId="0" fontId="7" fillId="3" borderId="0" applyAlignment="1" pivotButton="0" quotePrefix="0" xfId="0">
      <alignment horizontal="center" vertical="center"/>
    </xf>
    <xf numFmtId="164" fontId="0" fillId="6" borderId="0" pivotButton="0" quotePrefix="0" xfId="0"/>
    <xf numFmtId="164" fontId="0" fillId="0" borderId="0" pivotButton="0" quotePrefix="0" xfId="0"/>
    <xf numFmtId="0" fontId="0" fillId="0" borderId="1" pivotButton="0" quotePrefix="0" xfId="0"/>
    <xf numFmtId="164" fontId="0" fillId="6" borderId="1" pivotButton="0" quotePrefix="0" xfId="0"/>
    <xf numFmtId="164" fontId="0" fillId="0" borderId="1" pivotButton="0" quotePrefix="0" xfId="0"/>
    <xf numFmtId="0" fontId="8" fillId="3" borderId="0" pivotButton="0" quotePrefix="0" xfId="0"/>
    <xf numFmtId="164" fontId="5" fillId="0" borderId="0" pivotButton="0" quotePrefix="0" xfId="0"/>
    <xf numFmtId="0" fontId="0" fillId="4" borderId="0" pivotButton="0" quotePrefix="0" xfId="0"/>
    <xf numFmtId="165" fontId="6" fillId="5" borderId="0" pivotButton="0" quotePrefix="0" xfId="0"/>
    <xf numFmtId="0" fontId="9" fillId="7" borderId="0" applyAlignment="1" pivotButton="0" quotePrefix="0" xfId="0">
      <alignment vertical="top" wrapText="1"/>
    </xf>
    <xf numFmtId="0" fontId="10" fillId="7" borderId="0" applyAlignment="1" pivotButton="0" quotePrefix="0" xfId="0">
      <alignment vertical="top" wrapText="1"/>
    </xf>
    <xf numFmtId="0" fontId="11" fillId="8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30" customWidth="1" min="1" max="1"/>
    <col width="22" customWidth="1" min="2" max="2"/>
    <col width="22" customWidth="1" min="3" max="3"/>
    <col width="22" customWidth="1" min="4" max="4"/>
    <col width="22" customWidth="1" min="5" max="5"/>
  </cols>
  <sheetData>
    <row r="1">
      <c r="A1" s="1" t="inlineStr">
        <is>
          <t>Business Model Comparison Matrix</t>
        </is>
      </c>
    </row>
    <row r="2">
      <c r="A2" s="20" t="inlineStr">
        <is>
          <t>Enter business model comparison matrix</t>
        </is>
      </c>
      <c r="B2" s="19" t="inlineStr"/>
      <c r="C2" s="19" t="inlineStr"/>
      <c r="D2" s="19" t="inlineStr"/>
      <c r="E2" s="19" t="inlineStr"/>
    </row>
    <row r="3"/>
    <row r="4" ht="30" customHeight="1">
      <c r="A4" s="2" t="inlineStr">
        <is>
          <t>Category</t>
        </is>
      </c>
      <c r="B4" s="2" t="inlineStr">
        <is>
          <t>Organic Startup</t>
        </is>
      </c>
      <c r="C4" s="2" t="inlineStr">
        <is>
          <t>Acquisition</t>
        </is>
      </c>
      <c r="D4" s="2" t="inlineStr">
        <is>
          <t>Federal Contracting</t>
        </is>
      </c>
      <c r="E4" s="2" t="inlineStr">
        <is>
          <t>Franchise</t>
        </is>
      </c>
    </row>
    <row r="5" ht="30" customHeight="1">
      <c r="A5" s="3" t="inlineStr">
        <is>
          <t>Capital Required (range)</t>
        </is>
      </c>
      <c r="B5" s="3" t="inlineStr">
        <is>
          <t>$10K-$100K</t>
        </is>
      </c>
      <c r="C5" s="3" t="inlineStr">
        <is>
          <t>$50K-$500K</t>
        </is>
      </c>
      <c r="D5" s="3" t="inlineStr">
        <is>
          <t>Low-Medium</t>
        </is>
      </c>
      <c r="E5" s="3" t="inlineStr">
        <is>
          <t>$50K-$500K</t>
        </is>
      </c>
    </row>
    <row r="6" ht="30" customHeight="1">
      <c r="A6" s="3" t="inlineStr">
        <is>
          <t>Time to First Revenue</t>
        </is>
      </c>
      <c r="B6" s="3" t="inlineStr">
        <is>
          <t>3-12 months</t>
        </is>
      </c>
      <c r="C6" s="3" t="inlineStr">
        <is>
          <t>Immediate</t>
        </is>
      </c>
      <c r="D6" s="3" t="inlineStr">
        <is>
          <t>6-18 months</t>
        </is>
      </c>
      <c r="E6" s="3" t="inlineStr">
        <is>
          <t>Brand-dependent</t>
        </is>
      </c>
    </row>
    <row r="7" ht="30" customHeight="1">
      <c r="A7" s="3" t="inlineStr">
        <is>
          <t>Time to Breakeven</t>
        </is>
      </c>
      <c r="B7" s="3" t="inlineStr">
        <is>
          <t>12-36 months</t>
        </is>
      </c>
      <c r="C7" s="3" t="inlineStr">
        <is>
          <t>Depends on deal</t>
        </is>
      </c>
      <c r="D7" s="3" t="inlineStr">
        <is>
          <t>Depends on contracts</t>
        </is>
      </c>
      <c r="E7" s="3" t="inlineStr">
        <is>
          <t>24-48 months</t>
        </is>
      </c>
    </row>
    <row r="8" ht="30" customHeight="1">
      <c r="A8" s="3" t="inlineStr">
        <is>
          <t>Veteran Advantage Fit</t>
        </is>
      </c>
      <c r="B8" s="3" t="inlineStr">
        <is>
          <t>High</t>
        </is>
      </c>
      <c r="C8" s="3" t="inlineStr">
        <is>
          <t>High</t>
        </is>
      </c>
      <c r="D8" s="3" t="inlineStr">
        <is>
          <t>Very High</t>
        </is>
      </c>
      <c r="E8" s="3" t="inlineStr">
        <is>
          <t>Medium-High</t>
        </is>
      </c>
    </row>
    <row r="9" ht="30" customHeight="1">
      <c r="A9" s="3" t="inlineStr">
        <is>
          <t>Risk Profile</t>
        </is>
      </c>
      <c r="B9" s="3" t="inlineStr">
        <is>
          <t>High</t>
        </is>
      </c>
      <c r="C9" s="3" t="inlineStr">
        <is>
          <t>Medium</t>
        </is>
      </c>
      <c r="D9" s="3" t="inlineStr">
        <is>
          <t>Medium</t>
        </is>
      </c>
      <c r="E9" s="3" t="inlineStr">
        <is>
          <t>Medium</t>
        </is>
      </c>
    </row>
    <row r="10" ht="30" customHeight="1">
      <c r="A10" s="3" t="inlineStr">
        <is>
          <t>SDVOSB Relevance</t>
        </is>
      </c>
      <c r="B10" s="3" t="inlineStr">
        <is>
          <t>Direct for new entity</t>
        </is>
      </c>
      <c r="C10" s="3" t="inlineStr">
        <is>
          <t>Verify structure</t>
        </is>
      </c>
      <c r="D10" s="3" t="inlineStr">
        <is>
          <t>Critical for set-asides</t>
        </is>
      </c>
      <c r="E10" s="3" t="inlineStr">
        <is>
          <t>Check franchise terms</t>
        </is>
      </c>
    </row>
    <row r="11" ht="30" customHeight="1">
      <c r="A11" s="3" t="inlineStr">
        <is>
          <t>Best For</t>
        </is>
      </c>
      <c r="B11" s="3" t="inlineStr">
        <is>
          <t>Bootstrapped founders with strong domain expertise</t>
        </is>
      </c>
      <c r="C11" s="3" t="inlineStr">
        <is>
          <t>Experienced operators with capital</t>
        </is>
      </c>
      <c r="D11" s="3" t="inlineStr">
        <is>
          <t>Government contracting experience</t>
        </is>
      </c>
      <c r="E11" s="3" t="inlineStr">
        <is>
          <t>Brand recognition value</t>
        </is>
      </c>
    </row>
    <row r="12" ht="30" customHeight="1">
      <c r="A12" s="3" t="inlineStr">
        <is>
          <t>SBA Financing</t>
        </is>
      </c>
      <c r="B12" s="3" t="inlineStr">
        <is>
          <t>7(a) for working capital</t>
        </is>
      </c>
      <c r="C12" s="3" t="inlineStr">
        <is>
          <t>7(a) covers 75-90% acquisition</t>
        </is>
      </c>
      <c r="D12" s="3" t="inlineStr">
        <is>
          <t>N/A direct</t>
        </is>
      </c>
      <c r="E12" s="3" t="inlineStr">
        <is>
          <t>Pre-approved registry</t>
        </is>
      </c>
    </row>
    <row r="13">
      <c r="A13" s="3" t="inlineStr">
        <is>
          <t>Key Risk</t>
        </is>
      </c>
      <c r="B13" s="3" t="inlineStr">
        <is>
          <t>No revenue base</t>
        </is>
      </c>
      <c r="C13" s="3" t="inlineStr">
        <is>
          <t>Transition risk</t>
        </is>
      </c>
      <c r="D13" s="3" t="inlineStr">
        <is>
          <t>Long sales cycles</t>
        </is>
      </c>
      <c r="E13" s="3" t="inlineStr">
        <is>
          <t>Royalty burden</t>
        </is>
      </c>
    </row>
  </sheetData>
  <mergeCells count="1">
    <mergeCell ref="A1:E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M44"/>
  <sheetViews>
    <sheetView workbookViewId="0">
      <selection activeCell="A1" sqref="A1"/>
    </sheetView>
  </sheetViews>
  <sheetFormatPr baseColWidth="8" defaultRowHeight="15"/>
  <cols>
    <col width="28" customWidth="1" min="1" max="1"/>
  </cols>
  <sheetData>
    <row r="1">
      <c r="A1" s="1" t="inlineStr">
        <is>
          <t>12-Month Financial Projection Template</t>
        </is>
      </c>
    </row>
    <row r="2">
      <c r="A2" s="20" t="inlineStr">
        <is>
          <t>Enter month</t>
        </is>
      </c>
      <c r="B2" s="19" t="inlineStr"/>
      <c r="C2" s="19" t="inlineStr"/>
      <c r="D2" s="19" t="inlineStr"/>
      <c r="E2" s="19" t="inlineStr"/>
      <c r="F2" s="19" t="inlineStr"/>
      <c r="G2" s="19" t="inlineStr"/>
      <c r="H2" s="19" t="inlineStr"/>
      <c r="I2" s="19" t="inlineStr"/>
      <c r="J2" s="19" t="inlineStr"/>
      <c r="K2" s="19" t="inlineStr"/>
      <c r="L2" s="19" t="inlineStr"/>
      <c r="M2" s="19" t="inlineStr"/>
    </row>
    <row r="3">
      <c r="A3" s="21" t="inlineStr">
        <is>
          <t>January</t>
        </is>
      </c>
    </row>
    <row r="4">
      <c r="A4" s="4" t="inlineStr">
        <is>
          <t>Scenario Analysis:</t>
        </is>
      </c>
    </row>
    <row r="5">
      <c r="A5" t="inlineStr">
        <is>
          <t>Optimistic Monthly Growth Rate</t>
        </is>
      </c>
      <c r="B5" s="5" t="n">
        <v>0.15</v>
      </c>
    </row>
    <row r="6">
      <c r="A6" t="inlineStr">
        <is>
          <t>Realistic Monthly Growth Rate</t>
        </is>
      </c>
      <c r="B6" s="5" t="n">
        <v>0.08</v>
      </c>
    </row>
    <row r="7">
      <c r="A7" t="inlineStr">
        <is>
          <t>Pessimistic Monthly Growth Rate</t>
        </is>
      </c>
      <c r="B7" s="5" t="n">
        <v>0.03</v>
      </c>
    </row>
    <row r="9">
      <c r="A9" s="6" t="inlineStr">
        <is>
          <t>One-Time Startup Costs:</t>
        </is>
      </c>
    </row>
    <row r="10">
      <c r="A10" t="inlineStr">
        <is>
          <t>Equipment/Technology</t>
        </is>
      </c>
      <c r="B10" s="7" t="n">
        <v>5000</v>
      </c>
    </row>
    <row r="11">
      <c r="A11" t="inlineStr">
        <is>
          <t>Initial Inventory</t>
        </is>
      </c>
      <c r="B11" s="7" t="n">
        <v>2000</v>
      </c>
    </row>
    <row r="12">
      <c r="A12" t="inlineStr">
        <is>
          <t>Licensing/Registration</t>
        </is>
      </c>
      <c r="B12" s="7" t="n">
        <v>500</v>
      </c>
    </row>
    <row r="13">
      <c r="A13" t="inlineStr">
        <is>
          <t>Professional Services</t>
        </is>
      </c>
      <c r="B13" s="7" t="n">
        <v>1500</v>
      </c>
    </row>
    <row r="14">
      <c r="A14" t="inlineStr">
        <is>
          <t>Marketing Launch</t>
        </is>
      </c>
      <c r="B14" s="7" t="n">
        <v>1000</v>
      </c>
    </row>
    <row r="15">
      <c r="A15" s="6" t="inlineStr">
        <is>
          <t>Total Startup Costs</t>
        </is>
      </c>
      <c r="B15" s="8">
        <f>SUM(B9:B13)</f>
        <v/>
      </c>
    </row>
    <row r="17">
      <c r="A17" s="6" t="inlineStr">
        <is>
          <t>Fixed Monthly Costs:</t>
        </is>
      </c>
    </row>
    <row r="18">
      <c r="A18" t="inlineStr">
        <is>
          <t>Rent</t>
        </is>
      </c>
      <c r="B18" s="7" t="n">
        <v>2000</v>
      </c>
    </row>
    <row r="19">
      <c r="A19" t="inlineStr">
        <is>
          <t>Insurance</t>
        </is>
      </c>
      <c r="B19" s="7" t="n">
        <v>500</v>
      </c>
    </row>
    <row r="20">
      <c r="A20" t="inlineStr">
        <is>
          <t>Vehicle/Transportation</t>
        </is>
      </c>
      <c r="B20" s="7" t="n">
        <v>300</v>
      </c>
    </row>
    <row r="21">
      <c r="A21" t="inlineStr">
        <is>
          <t>Licensing/Permits</t>
        </is>
      </c>
      <c r="B21" s="7" t="n">
        <v>100</v>
      </c>
    </row>
    <row r="22">
      <c r="A22" t="inlineStr">
        <is>
          <t>Utilities</t>
        </is>
      </c>
      <c r="B22" s="7" t="n">
        <v>200</v>
      </c>
    </row>
    <row r="23">
      <c r="A23" t="inlineStr">
        <is>
          <t>Equipment Lease</t>
        </is>
      </c>
      <c r="B23" s="7" t="n">
        <v>250</v>
      </c>
    </row>
    <row r="24">
      <c r="A24" t="inlineStr">
        <is>
          <t>Marketing</t>
        </is>
      </c>
      <c r="B24" s="7" t="n">
        <v>500</v>
      </c>
    </row>
    <row r="25">
      <c r="A25" t="inlineStr">
        <is>
          <t>Miscellaneous</t>
        </is>
      </c>
      <c r="B25" s="7" t="n">
        <v>150</v>
      </c>
    </row>
    <row r="26">
      <c r="A26" s="6" t="inlineStr">
        <is>
          <t>Total Fixed Monthly Costs</t>
        </is>
      </c>
      <c r="B26" s="8">
        <f>SUM(B17:B24)</f>
        <v/>
      </c>
    </row>
    <row r="28">
      <c r="A28" t="inlineStr">
        <is>
          <t>Variable Costs as % of Revenue</t>
        </is>
      </c>
      <c r="B28" s="5" t="n">
        <v>0.25</v>
      </c>
    </row>
    <row r="29">
      <c r="A29" t="inlineStr">
        <is>
          <t>Owner Draw/Salary (Monthly)</t>
        </is>
      </c>
      <c r="B29" s="7" t="n">
        <v>3000</v>
      </c>
    </row>
    <row r="31">
      <c r="A31" s="9" t="inlineStr">
        <is>
          <t>Month</t>
        </is>
      </c>
      <c r="B31" s="9" t="inlineStr">
        <is>
          <t>Month #</t>
        </is>
      </c>
      <c r="C31" s="9" t="inlineStr">
        <is>
          <t>Monthly Revenue</t>
        </is>
      </c>
      <c r="D31" s="9" t="inlineStr">
        <is>
          <t>Variable Costs</t>
        </is>
      </c>
      <c r="E31" s="9" t="inlineStr">
        <is>
          <t>Fixed Costs</t>
        </is>
      </c>
      <c r="F31" s="9" t="inlineStr">
        <is>
          <t>Owner Draw</t>
        </is>
      </c>
      <c r="G31" s="9" t="inlineStr">
        <is>
          <t>Total Expenses</t>
        </is>
      </c>
      <c r="H31" s="9" t="inlineStr">
        <is>
          <t>Net Income</t>
        </is>
      </c>
      <c r="I31" s="9" t="inlineStr">
        <is>
          <t>Cumulative Cash</t>
        </is>
      </c>
    </row>
    <row r="32">
      <c r="A32" t="inlineStr">
        <is>
          <t>Starting Capital</t>
        </is>
      </c>
      <c r="B32" t="inlineStr">
        <is>
          <t>0</t>
        </is>
      </c>
      <c r="C32" s="10" t="n">
        <v>5000</v>
      </c>
      <c r="I32" s="11">
        <f>C31-G31</f>
        <v/>
      </c>
    </row>
    <row r="33">
      <c r="A33" s="12" t="inlineStr">
        <is>
          <t>January</t>
        </is>
      </c>
      <c r="B33" s="12" t="n">
        <v>1</v>
      </c>
      <c r="C33" s="13">
        <f>C31*(1+$B$5)^B32</f>
        <v/>
      </c>
      <c r="D33" s="14">
        <f>C32*$B$27</f>
        <v/>
      </c>
      <c r="E33" s="14">
        <f>$B$25</f>
        <v/>
      </c>
      <c r="F33" s="14">
        <f>$B$28</f>
        <v/>
      </c>
      <c r="G33" s="14">
        <f>D32+E32+F32</f>
        <v/>
      </c>
      <c r="H33" s="14">
        <f>C32-G32</f>
        <v/>
      </c>
      <c r="I33" s="14">
        <f>I31+H32</f>
        <v/>
      </c>
    </row>
    <row r="34">
      <c r="A34" s="12" t="inlineStr">
        <is>
          <t>February</t>
        </is>
      </c>
      <c r="B34" s="12" t="n">
        <v>2</v>
      </c>
      <c r="C34" s="13">
        <f>C32*(1+$B$5)</f>
        <v/>
      </c>
      <c r="D34" s="14">
        <f>C33*$B$27</f>
        <v/>
      </c>
      <c r="E34" s="14">
        <f>$B$25</f>
        <v/>
      </c>
      <c r="F34" s="14">
        <f>$B$28</f>
        <v/>
      </c>
      <c r="G34" s="14">
        <f>D33+E33+F33</f>
        <v/>
      </c>
      <c r="H34" s="14">
        <f>C33-G33</f>
        <v/>
      </c>
      <c r="I34" s="14">
        <f>I32+H33</f>
        <v/>
      </c>
    </row>
    <row r="35">
      <c r="A35" s="12" t="inlineStr">
        <is>
          <t>March</t>
        </is>
      </c>
      <c r="B35" s="12" t="n">
        <v>3</v>
      </c>
      <c r="C35" s="13">
        <f>C33*(1+$B$5)</f>
        <v/>
      </c>
      <c r="D35" s="14">
        <f>C34*$B$27</f>
        <v/>
      </c>
      <c r="E35" s="14">
        <f>$B$25</f>
        <v/>
      </c>
      <c r="F35" s="14">
        <f>$B$28</f>
        <v/>
      </c>
      <c r="G35" s="14">
        <f>D34+E34+F34</f>
        <v/>
      </c>
      <c r="H35" s="14">
        <f>C34-G34</f>
        <v/>
      </c>
      <c r="I35" s="14">
        <f>I33+H34</f>
        <v/>
      </c>
    </row>
    <row r="36">
      <c r="A36" s="12" t="inlineStr">
        <is>
          <t>April</t>
        </is>
      </c>
      <c r="B36" s="12" t="n">
        <v>4</v>
      </c>
      <c r="C36" s="13">
        <f>C34*(1+$B$5)</f>
        <v/>
      </c>
      <c r="D36" s="14">
        <f>C35*$B$27</f>
        <v/>
      </c>
      <c r="E36" s="14">
        <f>$B$25</f>
        <v/>
      </c>
      <c r="F36" s="14">
        <f>$B$28</f>
        <v/>
      </c>
      <c r="G36" s="14">
        <f>D35+E35+F35</f>
        <v/>
      </c>
      <c r="H36" s="14">
        <f>C35-G35</f>
        <v/>
      </c>
      <c r="I36" s="14">
        <f>I34+H35</f>
        <v/>
      </c>
    </row>
    <row r="37">
      <c r="A37" s="12" t="inlineStr">
        <is>
          <t>May</t>
        </is>
      </c>
      <c r="B37" s="12" t="n">
        <v>5</v>
      </c>
      <c r="C37" s="13">
        <f>C35*(1+$B$5)</f>
        <v/>
      </c>
      <c r="D37" s="14">
        <f>C36*$B$27</f>
        <v/>
      </c>
      <c r="E37" s="14">
        <f>$B$25</f>
        <v/>
      </c>
      <c r="F37" s="14">
        <f>$B$28</f>
        <v/>
      </c>
      <c r="G37" s="14">
        <f>D36+E36+F36</f>
        <v/>
      </c>
      <c r="H37" s="14">
        <f>C36-G36</f>
        <v/>
      </c>
      <c r="I37" s="14">
        <f>I35+H36</f>
        <v/>
      </c>
    </row>
    <row r="38">
      <c r="A38" s="12" t="inlineStr">
        <is>
          <t>June</t>
        </is>
      </c>
      <c r="B38" s="12" t="n">
        <v>6</v>
      </c>
      <c r="C38" s="13">
        <f>C36*(1+$B$5)</f>
        <v/>
      </c>
      <c r="D38" s="14">
        <f>C37*$B$27</f>
        <v/>
      </c>
      <c r="E38" s="14">
        <f>$B$25</f>
        <v/>
      </c>
      <c r="F38" s="14">
        <f>$B$28</f>
        <v/>
      </c>
      <c r="G38" s="14">
        <f>D37+E37+F37</f>
        <v/>
      </c>
      <c r="H38" s="14">
        <f>C37-G37</f>
        <v/>
      </c>
      <c r="I38" s="14">
        <f>I36+H37</f>
        <v/>
      </c>
    </row>
    <row r="39">
      <c r="A39" s="12" t="inlineStr">
        <is>
          <t>July</t>
        </is>
      </c>
      <c r="B39" s="12" t="n">
        <v>7</v>
      </c>
      <c r="C39" s="13">
        <f>C37*(1+$B$5)</f>
        <v/>
      </c>
      <c r="D39" s="14">
        <f>C38*$B$27</f>
        <v/>
      </c>
      <c r="E39" s="14">
        <f>$B$25</f>
        <v/>
      </c>
      <c r="F39" s="14">
        <f>$B$28</f>
        <v/>
      </c>
      <c r="G39" s="14">
        <f>D38+E38+F38</f>
        <v/>
      </c>
      <c r="H39" s="14">
        <f>C38-G38</f>
        <v/>
      </c>
      <c r="I39" s="14">
        <f>I37+H38</f>
        <v/>
      </c>
    </row>
    <row r="40">
      <c r="A40" s="12" t="inlineStr">
        <is>
          <t>August</t>
        </is>
      </c>
      <c r="B40" s="12" t="n">
        <v>8</v>
      </c>
      <c r="C40" s="13">
        <f>C38*(1+$B$5)</f>
        <v/>
      </c>
      <c r="D40" s="14">
        <f>C39*$B$27</f>
        <v/>
      </c>
      <c r="E40" s="14">
        <f>$B$25</f>
        <v/>
      </c>
      <c r="F40" s="14">
        <f>$B$28</f>
        <v/>
      </c>
      <c r="G40" s="14">
        <f>D39+E39+F39</f>
        <v/>
      </c>
      <c r="H40" s="14">
        <f>C39-G39</f>
        <v/>
      </c>
      <c r="I40" s="14">
        <f>I38+H39</f>
        <v/>
      </c>
    </row>
    <row r="41">
      <c r="A41" s="12" t="inlineStr">
        <is>
          <t>September</t>
        </is>
      </c>
      <c r="B41" s="12" t="n">
        <v>9</v>
      </c>
      <c r="C41" s="13">
        <f>C39*(1+$B$5)</f>
        <v/>
      </c>
      <c r="D41" s="14">
        <f>C40*$B$27</f>
        <v/>
      </c>
      <c r="E41" s="14">
        <f>$B$25</f>
        <v/>
      </c>
      <c r="F41" s="14">
        <f>$B$28</f>
        <v/>
      </c>
      <c r="G41" s="14">
        <f>D40+E40+F40</f>
        <v/>
      </c>
      <c r="H41" s="14">
        <f>C40-G40</f>
        <v/>
      </c>
      <c r="I41" s="14">
        <f>I39+H40</f>
        <v/>
      </c>
    </row>
    <row r="42">
      <c r="A42" s="12" t="inlineStr">
        <is>
          <t>October</t>
        </is>
      </c>
      <c r="B42" s="12" t="n">
        <v>10</v>
      </c>
      <c r="C42" s="13">
        <f>C40*(1+$B$5)</f>
        <v/>
      </c>
      <c r="D42" s="14">
        <f>C41*$B$27</f>
        <v/>
      </c>
      <c r="E42" s="14">
        <f>$B$25</f>
        <v/>
      </c>
      <c r="F42" s="14">
        <f>$B$28</f>
        <v/>
      </c>
      <c r="G42" s="14">
        <f>D41+E41+F41</f>
        <v/>
      </c>
      <c r="H42" s="14">
        <f>C41-G41</f>
        <v/>
      </c>
      <c r="I42" s="14">
        <f>I40+H41</f>
        <v/>
      </c>
    </row>
    <row r="43">
      <c r="A43" s="12" t="inlineStr">
        <is>
          <t>November</t>
        </is>
      </c>
      <c r="B43" s="12" t="n">
        <v>11</v>
      </c>
      <c r="C43" s="13">
        <f>C41*(1+$B$5)</f>
        <v/>
      </c>
      <c r="D43" s="14">
        <f>C42*$B$27</f>
        <v/>
      </c>
      <c r="E43" s="14">
        <f>$B$25</f>
        <v/>
      </c>
      <c r="F43" s="14">
        <f>$B$28</f>
        <v/>
      </c>
      <c r="G43" s="14">
        <f>D42+E42+F42</f>
        <v/>
      </c>
      <c r="H43" s="14">
        <f>C42-G42</f>
        <v/>
      </c>
      <c r="I43" s="14">
        <f>I41+H42</f>
        <v/>
      </c>
    </row>
    <row r="44">
      <c r="A44" s="12" t="inlineStr">
        <is>
          <t>December</t>
        </is>
      </c>
      <c r="B44" s="12" t="n">
        <v>12</v>
      </c>
      <c r="C44" s="13">
        <f>C42*(1+$B$5)</f>
        <v/>
      </c>
      <c r="D44" s="14">
        <f>C43*$B$27</f>
        <v/>
      </c>
      <c r="E44" s="14">
        <f>$B$25</f>
        <v/>
      </c>
      <c r="F44" s="14">
        <f>$B$28</f>
        <v/>
      </c>
      <c r="G44" s="14">
        <f>D43+E43+F43</f>
        <v/>
      </c>
      <c r="H44" s="14">
        <f>C43-G43</f>
        <v/>
      </c>
      <c r="I44" s="14">
        <f>I42+H43</f>
        <v/>
      </c>
    </row>
  </sheetData>
  <mergeCells count="1">
    <mergeCell ref="A1:M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54"/>
  <sheetViews>
    <sheetView workbookViewId="0">
      <selection activeCell="A1" sqref="A1"/>
    </sheetView>
  </sheetViews>
  <sheetFormatPr baseColWidth="8" defaultRowHeight="15"/>
  <cols>
    <col width="35" customWidth="1" min="1" max="1"/>
    <col width="20" customWidth="1" min="2" max="2"/>
  </cols>
  <sheetData>
    <row r="1">
      <c r="A1" s="1" t="inlineStr">
        <is>
          <t>Acquisition Valuation Calculator</t>
        </is>
      </c>
    </row>
    <row r="2">
      <c r="A2" s="20" t="inlineStr">
        <is>
          <t>Enter acquisition valuation calculator</t>
        </is>
      </c>
      <c r="B2" s="19" t="inlineStr"/>
    </row>
    <row r="3"/>
    <row r="4">
      <c r="A4" s="15" t="inlineStr">
        <is>
          <t>Business Information</t>
        </is>
      </c>
    </row>
    <row r="5">
      <c r="A5" t="inlineStr">
        <is>
          <t>Seller's Asking Price</t>
        </is>
      </c>
      <c r="B5" s="7" t="n">
        <v>500000</v>
      </c>
    </row>
    <row r="7">
      <c r="A7" s="6" t="inlineStr">
        <is>
          <t>Annual Revenue (Last 3 Years)</t>
        </is>
      </c>
    </row>
    <row r="8">
      <c r="A8" t="inlineStr">
        <is>
          <t xml:space="preserve">  Year 1</t>
        </is>
      </c>
      <c r="B8" s="7" t="n">
        <v>550000</v>
      </c>
    </row>
    <row r="9">
      <c r="A9" t="inlineStr">
        <is>
          <t xml:space="preserve">  Year 2</t>
        </is>
      </c>
      <c r="B9" s="7" t="n">
        <v>605000.0000000001</v>
      </c>
    </row>
    <row r="10">
      <c r="A10" t="inlineStr">
        <is>
          <t xml:space="preserve">  Year 3</t>
        </is>
      </c>
      <c r="B10" s="7" t="n">
        <v>665500.0000000002</v>
      </c>
    </row>
    <row r="11">
      <c r="A11" t="inlineStr">
        <is>
          <t>Average Annual Revenue</t>
        </is>
      </c>
      <c r="B11" s="16">
        <f>AVERAGE(B7:B9)</f>
        <v/>
      </c>
    </row>
    <row r="13">
      <c r="A13" s="6" t="inlineStr">
        <is>
          <t>Annual EBITDA (Last 3 Years)</t>
        </is>
      </c>
    </row>
    <row r="14">
      <c r="A14" t="inlineStr">
        <is>
          <t xml:space="preserve">  Year 1</t>
        </is>
      </c>
      <c r="B14" s="7" t="n">
        <v>115000</v>
      </c>
    </row>
    <row r="15">
      <c r="A15" t="inlineStr">
        <is>
          <t xml:space="preserve">  Year 2</t>
        </is>
      </c>
      <c r="B15" s="7" t="n">
        <v>132250</v>
      </c>
    </row>
    <row r="16">
      <c r="A16" t="inlineStr">
        <is>
          <t xml:space="preserve">  Year 3</t>
        </is>
      </c>
      <c r="B16" s="7" t="n">
        <v>152087.5</v>
      </c>
    </row>
    <row r="17">
      <c r="A17" t="inlineStr">
        <is>
          <t>Average Annual EBITDA</t>
        </is>
      </c>
      <c r="B17" s="16">
        <f>AVERAGE(B13:B15)</f>
        <v/>
      </c>
    </row>
    <row r="19">
      <c r="A19" s="15" t="inlineStr">
        <is>
          <t>Seller Add-Backs</t>
        </is>
      </c>
    </row>
    <row r="20">
      <c r="A20" t="inlineStr">
        <is>
          <t xml:space="preserve">  Owner Salary</t>
        </is>
      </c>
      <c r="B20" s="7" t="n">
        <v>25000</v>
      </c>
    </row>
    <row r="21">
      <c r="A21" t="inlineStr">
        <is>
          <t xml:space="preserve">  Discretionary Expenses</t>
        </is>
      </c>
      <c r="B21" s="7" t="n">
        <v>25000</v>
      </c>
    </row>
    <row r="22">
      <c r="A22" t="inlineStr">
        <is>
          <t xml:space="preserve">  One-Time Costs</t>
        </is>
      </c>
      <c r="B22" s="7" t="n">
        <v>25000</v>
      </c>
    </row>
    <row r="23">
      <c r="A23" t="inlineStr">
        <is>
          <t xml:space="preserve">  Excess Rent</t>
        </is>
      </c>
      <c r="B23" s="7" t="n">
        <v>25000</v>
      </c>
    </row>
    <row r="24">
      <c r="A24" t="inlineStr">
        <is>
          <t xml:space="preserve">  Other</t>
        </is>
      </c>
      <c r="B24" s="7" t="n">
        <v>25000</v>
      </c>
    </row>
    <row r="25">
      <c r="A25" t="inlineStr">
        <is>
          <t>Total Seller Add-Backs</t>
        </is>
      </c>
      <c r="B25" s="16">
        <f>SUM(B19:B23)</f>
        <v/>
      </c>
    </row>
    <row r="26">
      <c r="A26" t="inlineStr">
        <is>
          <t>Adjusted EBITDA</t>
        </is>
      </c>
      <c r="B26" s="8">
        <f>B16+B24</f>
        <v/>
      </c>
    </row>
    <row r="28">
      <c r="A28" s="15" t="inlineStr">
        <is>
          <t>Valuation Analysis</t>
        </is>
      </c>
    </row>
    <row r="29">
      <c r="A29" t="inlineStr">
        <is>
          <t>EBITDA Multiple (Low)</t>
        </is>
      </c>
      <c r="B29" s="17" t="n">
        <v>2.5</v>
      </c>
    </row>
    <row r="30">
      <c r="A30" t="inlineStr">
        <is>
          <t>EBITDA Multiple (Mid)</t>
        </is>
      </c>
      <c r="B30" s="17" t="n">
        <v>3</v>
      </c>
    </row>
    <row r="31">
      <c r="A31" t="inlineStr">
        <is>
          <t>EBITDA Multiple (High)</t>
        </is>
      </c>
      <c r="B31" s="17" t="n">
        <v>3.5</v>
      </c>
    </row>
    <row r="33">
      <c r="A33" t="inlineStr">
        <is>
          <t>Fair Value (Low)</t>
        </is>
      </c>
      <c r="B33" s="16">
        <f>B25*B28</f>
        <v/>
      </c>
    </row>
    <row r="34">
      <c r="A34" t="inlineStr">
        <is>
          <t>Fair Value (Mid)</t>
        </is>
      </c>
      <c r="B34" s="16">
        <f>B25*B29</f>
        <v/>
      </c>
    </row>
    <row r="35">
      <c r="A35" t="inlineStr">
        <is>
          <t>Fair Value (High)</t>
        </is>
      </c>
      <c r="B35" s="16">
        <f>B25*B30</f>
        <v/>
      </c>
    </row>
    <row r="36">
      <c r="A36" t="inlineStr">
        <is>
          <t>Asking Price vs Fair Value</t>
        </is>
      </c>
      <c r="B36" s="6">
        <f>IF(B4&lt;=B33,"Fair",IF(B4&lt;=B34,"Negotiable","Overpriced"))</f>
        <v/>
      </c>
    </row>
    <row r="38">
      <c r="A38" s="15" t="inlineStr">
        <is>
          <t>SBA 7(a) Loan Calculator</t>
        </is>
      </c>
    </row>
    <row r="39">
      <c r="A39" t="inlineStr">
        <is>
          <t>Purchase Price</t>
        </is>
      </c>
      <c r="B39" s="11">
        <f>B4</f>
        <v/>
      </c>
    </row>
    <row r="40">
      <c r="A40" t="inlineStr">
        <is>
          <t>Down Payment %</t>
        </is>
      </c>
      <c r="B40" s="5" t="n">
        <v>0.2</v>
      </c>
    </row>
    <row r="41">
      <c r="A41" t="inlineStr">
        <is>
          <t>Down Payment Amount</t>
        </is>
      </c>
      <c r="B41" s="11">
        <f>B38*B39</f>
        <v/>
      </c>
    </row>
    <row r="42">
      <c r="A42" t="inlineStr">
        <is>
          <t>SBA Loan Amount</t>
        </is>
      </c>
      <c r="B42" s="16">
        <f>B38-B40</f>
        <v/>
      </c>
    </row>
    <row r="43">
      <c r="A43" t="inlineStr">
        <is>
          <t>Interest Rate</t>
        </is>
      </c>
      <c r="B43" s="5" t="n">
        <v>0.1</v>
      </c>
    </row>
    <row r="44">
      <c r="A44" t="inlineStr">
        <is>
          <t>Loan Term (Years)</t>
        </is>
      </c>
      <c r="B44" s="17" t="n">
        <v>10</v>
      </c>
    </row>
    <row r="45">
      <c r="A45" t="inlineStr">
        <is>
          <t>Monthly Loan Payment</t>
        </is>
      </c>
      <c r="B45" s="18">
        <f>PMT(B42/12,B43*12,-B41)</f>
        <v/>
      </c>
    </row>
    <row r="47">
      <c r="A47" s="15" t="inlineStr">
        <is>
          <t>Top Client Concentration Check</t>
        </is>
      </c>
    </row>
    <row r="48">
      <c r="A48" s="6" t="inlineStr">
        <is>
          <t>Client</t>
        </is>
      </c>
      <c r="B48" s="6" t="inlineStr">
        <is>
          <t>% of Revenue</t>
        </is>
      </c>
    </row>
    <row r="49">
      <c r="A49" t="inlineStr">
        <is>
          <t>Top Client 1</t>
        </is>
      </c>
      <c r="B49" s="5" t="n">
        <v>0.15</v>
      </c>
    </row>
    <row r="50">
      <c r="A50" t="inlineStr">
        <is>
          <t>Top Client 2</t>
        </is>
      </c>
      <c r="B50" s="5" t="n">
        <v>0.15</v>
      </c>
    </row>
    <row r="51">
      <c r="A51" t="inlineStr">
        <is>
          <t>Top Client 3</t>
        </is>
      </c>
      <c r="B51" s="5" t="n">
        <v>0.15</v>
      </c>
    </row>
    <row r="52">
      <c r="A52" t="inlineStr">
        <is>
          <t>Top Client 4</t>
        </is>
      </c>
      <c r="B52" s="5" t="n">
        <v>0.15</v>
      </c>
    </row>
    <row r="53">
      <c r="A53" t="inlineStr">
        <is>
          <t>Top Client 5</t>
        </is>
      </c>
      <c r="B53" s="5" t="n">
        <v>0.15</v>
      </c>
    </row>
    <row r="54">
      <c r="A54" t="inlineStr">
        <is>
          <t>Risk Assessment</t>
        </is>
      </c>
      <c r="B54" s="6">
        <f>IF(COUNTIF(B48:B52,"&gt;0.30")&gt;0,"HIGH RISK - Client concentration",IF(MAX(B48:B52)&gt;0.25,"MEDIUM RISK - Large client","LOW RISK"))</f>
        <v/>
      </c>
    </row>
  </sheetData>
  <mergeCells count="1">
    <mergeCell ref="A1:B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2026-04-13T07:59:45Z</dcterms:created>
  <dcterms:modified xmlns:dcterms="http://purl.org/dc/terms/" xmlns:xsi="http://www.w3.org/2001/XMLSchema-instance" xsi:type="dcterms:W3CDTF">2026-04-14T04:21:04Z</dcterms:modified>
</cp:coreProperties>
</file>