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chedular Calculator" sheetId="1" state="visible" r:id="rId1"/>
    <sheet xmlns:r="http://schemas.openxmlformats.org/officeDocument/2006/relationships" name="What-If Scenario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1A1A2E"/>
      <sz val="10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  <fill>
      <patternFill patternType="solid">
        <fgColor rgb="FF2D6A4F"/>
        <bgColor rgb="FF008080"/>
      </patternFill>
    </fill>
    <fill>
      <patternFill patternType="solid">
        <fgColor rgb="FFFFD700"/>
        <bgColor rgb="FFFFFF00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center" vertical="bottom"/>
    </xf>
    <xf numFmtId="0" fontId="10" fillId="4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general" vertical="bottom"/>
    </xf>
    <xf numFmtId="164" fontId="0" fillId="5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2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3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center" vertical="bottom"/>
    </xf>
    <xf numFmtId="0" fontId="10" fillId="4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general" vertical="bottom"/>
    </xf>
    <xf numFmtId="164" fontId="0" fillId="5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bottom"/>
    </xf>
    <xf numFmtId="0" fontId="5" fillId="4" borderId="0" applyAlignment="1" pivotButton="0" quotePrefix="0" xfId="0">
      <alignment horizontal="center" vertical="bottom"/>
    </xf>
    <xf numFmtId="0" fontId="13" fillId="6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7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5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0" customWidth="1" style="22" min="1" max="1"/>
    <col width="12" customWidth="1" style="22" min="2" max="2"/>
    <col width="18" customWidth="1" style="22" min="3" max="3"/>
  </cols>
  <sheetData>
    <row r="1" ht="17.25" customHeight="1" s="23">
      <c r="A1" s="24" t="inlineStr">
        <is>
          <t>SMC-S SCHEDULAR CALCULATOR</t>
        </is>
      </c>
    </row>
    <row r="2">
      <c r="A2" s="45" t="inlineStr">
        <is>
          <t>Enter smc-s schedular calculator</t>
        </is>
      </c>
      <c r="B2" s="25" t="inlineStr"/>
      <c r="C2" s="25" t="inlineStr"/>
    </row>
    <row r="3" ht="15" customHeight="1" s="23"/>
    <row r="4" ht="15" customHeight="1" s="23">
      <c r="A4" s="26" t="inlineStr">
        <is>
          <t>SECTION 1: ALL RATED CONDITIONS</t>
        </is>
      </c>
    </row>
    <row r="5" ht="15" customHeight="1" s="23">
      <c r="A5" s="27" t="inlineStr">
        <is>
          <t>Condition Name</t>
        </is>
      </c>
      <c r="B5" s="27" t="inlineStr">
        <is>
          <t>Rating %</t>
        </is>
      </c>
      <c r="C5" s="27" t="inlineStr">
        <is>
          <t>Is This Your 100%?</t>
        </is>
      </c>
    </row>
    <row r="6" ht="15" customHeight="1" s="23">
      <c r="A6" s="28" t="n"/>
      <c r="B6" s="29" t="n"/>
      <c r="C6" s="29" t="n"/>
    </row>
    <row r="7" ht="15" customHeight="1" s="23">
      <c r="A7" s="28" t="n"/>
      <c r="B7" s="29" t="n"/>
      <c r="C7" s="29" t="n"/>
    </row>
    <row r="8" ht="15" customHeight="1" s="23">
      <c r="A8" s="28" t="n"/>
      <c r="B8" s="29" t="n"/>
      <c r="C8" s="29" t="n"/>
    </row>
    <row r="9" ht="15" customHeight="1" s="23">
      <c r="A9" s="28" t="n"/>
      <c r="B9" s="29" t="n"/>
      <c r="C9" s="29" t="n"/>
    </row>
    <row r="10" ht="15" customHeight="1" s="23">
      <c r="A10" s="28" t="n"/>
      <c r="B10" s="29" t="n"/>
      <c r="C10" s="29" t="n"/>
    </row>
    <row r="11" ht="15" customHeight="1" s="23">
      <c r="A11" s="28" t="n"/>
      <c r="B11" s="29" t="n"/>
      <c r="C11" s="29" t="n"/>
    </row>
    <row r="12" ht="15" customHeight="1" s="23">
      <c r="A12" s="28" t="n"/>
      <c r="B12" s="29" t="n"/>
      <c r="C12" s="29" t="n"/>
    </row>
    <row r="13" ht="15" customHeight="1" s="23">
      <c r="A13" s="28" t="n"/>
      <c r="B13" s="29" t="n"/>
      <c r="C13" s="29" t="n"/>
    </row>
    <row r="14" ht="15" customHeight="1" s="23">
      <c r="A14" s="28" t="n"/>
      <c r="B14" s="29" t="n"/>
      <c r="C14" s="29" t="n"/>
    </row>
    <row r="15" ht="15" customHeight="1" s="23">
      <c r="A15" s="28" t="n"/>
      <c r="B15" s="29" t="n"/>
      <c r="C15" s="29" t="n"/>
    </row>
    <row r="16" ht="15" customHeight="1" s="23">
      <c r="A16" s="28" t="n"/>
      <c r="B16" s="29" t="n"/>
      <c r="C16" s="29" t="n"/>
    </row>
    <row r="17" ht="15" customHeight="1" s="23">
      <c r="A17" s="28" t="n"/>
      <c r="B17" s="29" t="n"/>
      <c r="C17" s="29" t="n"/>
    </row>
    <row r="18" ht="15" customHeight="1" s="23">
      <c r="A18" s="28" t="n"/>
      <c r="B18" s="29" t="n"/>
      <c r="C18" s="29" t="n"/>
    </row>
    <row r="19" ht="15" customHeight="1" s="23">
      <c r="A19" s="28" t="n"/>
      <c r="B19" s="29" t="n"/>
      <c r="C19" s="29" t="n"/>
    </row>
    <row r="20">
      <c r="A20" s="28" t="n"/>
      <c r="B20" s="29" t="n"/>
      <c r="C20" s="29" t="n"/>
    </row>
    <row r="21" ht="15" customHeight="1" s="23"/>
    <row r="22">
      <c r="A22" s="26" t="inlineStr">
        <is>
          <t>SECTION 2: VALIDATION</t>
        </is>
      </c>
    </row>
    <row r="23" ht="15" customHeight="1" s="23"/>
    <row r="24" ht="15" customHeight="1" s="23">
      <c r="A24" s="22" t="inlineStr">
        <is>
          <t>Does exactly one condition have 100%?</t>
        </is>
      </c>
      <c r="B24" s="30">
        <f>IF(COUNTIF(C5:C19,"Y")=1,"YES","NO - INVALID")</f>
        <v/>
      </c>
    </row>
    <row r="25" ht="15" customHeight="1" s="23">
      <c r="A25" s="22" t="inlineStr">
        <is>
          <t>100% Condition Name:</t>
        </is>
      </c>
      <c r="B25" s="22">
        <f>IFERROR(INDEX(A5:A19,MATCH("Y",C5:C19,0)),"")</f>
        <v/>
      </c>
    </row>
    <row r="26">
      <c r="A26" s="22" t="inlineStr">
        <is>
          <t>Rating of 100% Condition:</t>
        </is>
      </c>
      <c r="B26" s="31">
        <f>IFERROR(INDEX(B5:B19,MATCH("Y",C5:C19,0)),"")</f>
        <v/>
      </c>
    </row>
    <row r="27" ht="15" customHeight="1" s="23"/>
    <row r="28" ht="15" customHeight="1" s="23">
      <c r="A28" s="22" t="inlineStr">
        <is>
          <t>Non-100% Conditions:</t>
        </is>
      </c>
    </row>
    <row r="29">
      <c r="A29" s="32" t="inlineStr">
        <is>
          <t>Condition</t>
        </is>
      </c>
      <c r="B29" s="32" t="inlineStr">
        <is>
          <t>Rating</t>
        </is>
      </c>
    </row>
    <row r="40" ht="15" customHeight="1" s="23"/>
    <row r="41" ht="15" customHeight="1" s="23">
      <c r="A41" s="33" t="inlineStr">
        <is>
          <t>Combined Rating of Non-100% Conditions:</t>
        </is>
      </c>
      <c r="B41" s="34">
        <f>IFERROR((1-PRODUCT(IF(C5:C19&lt;&gt;"Y",1-B5:B19/100,1)))*100,0)</f>
        <v/>
      </c>
    </row>
    <row r="42">
      <c r="A42" s="22" t="inlineStr">
        <is>
          <t>Meets 60% Threshold?</t>
        </is>
      </c>
      <c r="B42" s="35">
        <f>IF(B40&gt;=60,"YES - THRESHOLD MET","NO - BELOW 60%")</f>
        <v/>
      </c>
    </row>
    <row r="44" ht="15" customHeight="1" s="23"/>
    <row r="45">
      <c r="A45" s="26" t="inlineStr">
        <is>
          <t>SECTION 3: ELIGIBILITY RESULT</t>
        </is>
      </c>
    </row>
    <row r="46" ht="15" customHeight="1" s="23"/>
    <row r="47" ht="15" customHeight="1" s="23">
      <c r="A47" s="22" t="inlineStr">
        <is>
          <t>100% Condition Found:</t>
        </is>
      </c>
      <c r="B47" s="30">
        <f>IF(COUNTIF(C5:C19,"Y")=1,"YES - Valid","NO - Invalid")</f>
        <v/>
      </c>
    </row>
    <row r="48" ht="15" customHeight="1" s="23">
      <c r="A48" s="22" t="inlineStr">
        <is>
          <t>Combined Other Conditions:</t>
        </is>
      </c>
      <c r="B48" s="36">
        <f>B40</f>
        <v/>
      </c>
    </row>
    <row r="49">
      <c r="A49" s="22" t="inlineStr">
        <is>
          <t>Threshold Met (≥60%)?</t>
        </is>
      </c>
      <c r="B49" s="30">
        <f>B41</f>
        <v/>
      </c>
    </row>
    <row r="50" ht="15" customHeight="1" s="23"/>
    <row r="51">
      <c r="A51" s="22" t="inlineStr">
        <is>
          <t>SMC-S SCHEDULAR ELIGIBLE:</t>
        </is>
      </c>
      <c r="B51" s="37">
        <f>IF(AND(COUNTIF(C5:C19,"Y")=1,B40&gt;=60),"ELIGIBLE FOR SMC-S","NOT ELIGIBLE")</f>
        <v/>
      </c>
    </row>
    <row r="53" ht="15" customHeight="1" s="23"/>
    <row r="54">
      <c r="A54" s="26" t="inlineStr">
        <is>
          <t>SECTION 4: GAP ANALYSIS (if not eligible)</t>
        </is>
      </c>
    </row>
    <row r="55" ht="15" customHeight="1" s="23"/>
    <row r="56" ht="15" customHeight="1" s="23">
      <c r="A56" s="22" t="inlineStr">
        <is>
          <t>Current Combined Other Conditions:</t>
        </is>
      </c>
      <c r="B56" s="38">
        <f>B40</f>
        <v/>
      </c>
    </row>
    <row r="57" ht="15" customHeight="1" s="23">
      <c r="A57" s="22" t="inlineStr">
        <is>
          <t>Gap to 60% Threshold:</t>
        </is>
      </c>
      <c r="B57" s="39">
        <f>IF(B40&lt;60,60-B40,0)</f>
        <v/>
      </c>
    </row>
    <row r="58" ht="15" customHeight="1" s="23">
      <c r="A58" s="40" t="inlineStr">
        <is>
          <t>Guidance:</t>
        </is>
      </c>
    </row>
    <row r="59">
      <c r="A59" s="40" t="inlineStr">
        <is>
          <t>Consider filing for additional SC conditions or requesting rating increases</t>
        </is>
      </c>
    </row>
  </sheetData>
  <mergeCells count="5">
    <mergeCell ref="A1:C1"/>
    <mergeCell ref="A44:B44"/>
    <mergeCell ref="A3:C3"/>
    <mergeCell ref="A21:C21"/>
    <mergeCell ref="A53:B53"/>
  </mergeCells>
  <dataValidations count="1">
    <dataValidation sqref="C5:C19" showDropDown="0" showInputMessage="0" showErrorMessage="0" allowBlank="1" errorTitle="Invalid entry" error="Please enter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K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0" customWidth="1" style="22" min="1" max="1"/>
    <col width="12" customWidth="1" style="22" min="2" max="2"/>
    <col width="14" customWidth="1" style="22" min="3" max="3"/>
    <col width="20" customWidth="1" style="22" min="5" max="5"/>
    <col width="12" customWidth="1" style="22" min="6" max="6"/>
    <col width="14" customWidth="1" style="22" min="7" max="7"/>
    <col width="20" customWidth="1" style="22" min="9" max="9"/>
    <col width="12" customWidth="1" style="22" min="10" max="10"/>
    <col width="14" customWidth="1" style="22" min="11" max="11"/>
  </cols>
  <sheetData>
    <row r="1" ht="15" customHeight="1" s="23">
      <c r="A1" s="41" t="inlineStr">
        <is>
          <t>SCENARIO 1</t>
        </is>
      </c>
      <c r="E1" s="41" t="inlineStr">
        <is>
          <t>SCENARIO 2</t>
        </is>
      </c>
      <c r="I1" s="41" t="inlineStr">
        <is>
          <t>SCENARIO 3</t>
        </is>
      </c>
    </row>
    <row r="2">
      <c r="A2" s="45" t="inlineStr">
        <is>
          <t>Enter scenario 1</t>
        </is>
      </c>
      <c r="B2" s="25" t="inlineStr"/>
      <c r="C2" s="25" t="inlineStr"/>
      <c r="D2" s="25" t="inlineStr"/>
      <c r="E2" s="45" t="inlineStr">
        <is>
          <t>Enter scenario 2</t>
        </is>
      </c>
      <c r="F2" s="25" t="inlineStr"/>
      <c r="G2" s="25" t="inlineStr"/>
      <c r="H2" s="25" t="inlineStr"/>
      <c r="I2" s="45" t="inlineStr">
        <is>
          <t>Enter scenario 3</t>
        </is>
      </c>
      <c r="J2" s="25" t="inlineStr"/>
      <c r="K2" s="25" t="inlineStr"/>
    </row>
    <row r="3" ht="15" customHeight="1" s="23"/>
    <row r="4" ht="15" customHeight="1" s="23">
      <c r="A4" s="42" t="inlineStr">
        <is>
          <t>Condition Name</t>
        </is>
      </c>
      <c r="B4" s="42" t="inlineStr">
        <is>
          <t>Rating %</t>
        </is>
      </c>
      <c r="C4" s="42" t="inlineStr">
        <is>
          <t>Is 100%?</t>
        </is>
      </c>
      <c r="E4" s="42" t="inlineStr">
        <is>
          <t>Condition Name</t>
        </is>
      </c>
      <c r="F4" s="42" t="inlineStr">
        <is>
          <t>Rating %</t>
        </is>
      </c>
      <c r="G4" s="42" t="inlineStr">
        <is>
          <t>Is 100%?</t>
        </is>
      </c>
      <c r="I4" s="42" t="inlineStr">
        <is>
          <t>Condition Name</t>
        </is>
      </c>
      <c r="J4" s="42" t="inlineStr">
        <is>
          <t>Rating %</t>
        </is>
      </c>
      <c r="K4" s="42" t="inlineStr">
        <is>
          <t>Is 100%?</t>
        </is>
      </c>
    </row>
    <row r="5" ht="15" customHeight="1" s="23">
      <c r="A5" s="43" t="n"/>
      <c r="B5" s="29" t="n"/>
      <c r="C5" s="29" t="n"/>
      <c r="E5" s="43" t="n"/>
      <c r="F5" s="29" t="n"/>
      <c r="G5" s="29" t="n"/>
      <c r="I5" s="43" t="n"/>
      <c r="J5" s="29" t="n"/>
      <c r="K5" s="29" t="n"/>
    </row>
    <row r="6" ht="15" customHeight="1" s="23">
      <c r="A6" s="43" t="n"/>
      <c r="B6" s="29" t="n"/>
      <c r="C6" s="29" t="n"/>
      <c r="E6" s="43" t="n"/>
      <c r="F6" s="29" t="n"/>
      <c r="G6" s="29" t="n"/>
      <c r="I6" s="43" t="n"/>
      <c r="J6" s="29" t="n"/>
      <c r="K6" s="29" t="n"/>
    </row>
    <row r="7" ht="15" customHeight="1" s="23">
      <c r="A7" s="43" t="n"/>
      <c r="B7" s="29" t="n"/>
      <c r="C7" s="29" t="n"/>
      <c r="E7" s="43" t="n"/>
      <c r="F7" s="29" t="n"/>
      <c r="G7" s="29" t="n"/>
      <c r="I7" s="43" t="n"/>
      <c r="J7" s="29" t="n"/>
      <c r="K7" s="29" t="n"/>
    </row>
    <row r="8" ht="15" customHeight="1" s="23">
      <c r="A8" s="43" t="n"/>
      <c r="B8" s="29" t="n"/>
      <c r="C8" s="29" t="n"/>
      <c r="E8" s="43" t="n"/>
      <c r="F8" s="29" t="n"/>
      <c r="G8" s="29" t="n"/>
      <c r="I8" s="43" t="n"/>
      <c r="J8" s="29" t="n"/>
      <c r="K8" s="29" t="n"/>
    </row>
    <row r="9" ht="15" customHeight="1" s="23">
      <c r="A9" s="43" t="n"/>
      <c r="B9" s="29" t="n"/>
      <c r="C9" s="29" t="n"/>
      <c r="E9" s="43" t="n"/>
      <c r="F9" s="29" t="n"/>
      <c r="G9" s="29" t="n"/>
      <c r="I9" s="43" t="n"/>
      <c r="J9" s="29" t="n"/>
      <c r="K9" s="29" t="n"/>
    </row>
    <row r="10" ht="15" customHeight="1" s="23">
      <c r="A10" s="43" t="n"/>
      <c r="B10" s="29" t="n"/>
      <c r="C10" s="29" t="n"/>
      <c r="E10" s="43" t="n"/>
      <c r="F10" s="29" t="n"/>
      <c r="G10" s="29" t="n"/>
      <c r="I10" s="43" t="n"/>
      <c r="J10" s="29" t="n"/>
      <c r="K10" s="29" t="n"/>
    </row>
    <row r="11" ht="15" customHeight="1" s="23">
      <c r="A11" s="43" t="n"/>
      <c r="B11" s="29" t="n"/>
      <c r="C11" s="29" t="n"/>
      <c r="E11" s="43" t="n"/>
      <c r="F11" s="29" t="n"/>
      <c r="G11" s="29" t="n"/>
      <c r="I11" s="43" t="n"/>
      <c r="J11" s="29" t="n"/>
      <c r="K11" s="29" t="n"/>
    </row>
    <row r="12" ht="15" customHeight="1" s="23">
      <c r="A12" s="43" t="n"/>
      <c r="B12" s="29" t="n"/>
      <c r="C12" s="29" t="n"/>
      <c r="E12" s="43" t="n"/>
      <c r="F12" s="29" t="n"/>
      <c r="G12" s="29" t="n"/>
      <c r="I12" s="43" t="n"/>
      <c r="J12" s="29" t="n"/>
      <c r="K12" s="29" t="n"/>
    </row>
    <row r="13" ht="15" customHeight="1" s="23">
      <c r="A13" s="43" t="n"/>
      <c r="B13" s="29" t="n"/>
      <c r="C13" s="29" t="n"/>
      <c r="E13" s="43" t="n"/>
      <c r="F13" s="29" t="n"/>
      <c r="G13" s="29" t="n"/>
      <c r="I13" s="43" t="n"/>
      <c r="J13" s="29" t="n"/>
      <c r="K13" s="29" t="n"/>
    </row>
    <row r="14">
      <c r="A14" s="43" t="n"/>
      <c r="B14" s="29" t="n"/>
      <c r="C14" s="29" t="n"/>
      <c r="E14" s="43" t="n"/>
      <c r="F14" s="29" t="n"/>
      <c r="G14" s="29" t="n"/>
      <c r="I14" s="43" t="n"/>
      <c r="J14" s="29" t="n"/>
      <c r="K14" s="29" t="n"/>
    </row>
    <row r="16" ht="15" customHeight="1" s="23"/>
    <row r="17" ht="15" customHeight="1" s="23">
      <c r="A17" s="22" t="inlineStr">
        <is>
          <t>100% Found?</t>
        </is>
      </c>
      <c r="B17" s="30">
        <f>IF(COUNTIF(C4:C13,"Y")=1,"YES","NO")</f>
        <v/>
      </c>
      <c r="E17" s="22" t="inlineStr">
        <is>
          <t>100% Found?</t>
        </is>
      </c>
      <c r="F17" s="30">
        <f>IF(COUNTIF(G4:G13,"Y")=1,"YES","NO")</f>
        <v/>
      </c>
      <c r="I17" s="22" t="inlineStr">
        <is>
          <t>100% Found?</t>
        </is>
      </c>
      <c r="J17" s="30">
        <f>IF(COUNTIF(K4:K13,"Y")=1,"YES","NO")</f>
        <v/>
      </c>
    </row>
    <row r="18" ht="15" customHeight="1" s="23">
      <c r="A18" s="22" t="inlineStr">
        <is>
          <t>Combined %:</t>
        </is>
      </c>
      <c r="B18" s="38">
        <f>IFERROR((1-PRODUCT(IF(C4:C13&lt;&gt;"Y",1-B4:B13/100,1)))*100,0)</f>
        <v/>
      </c>
      <c r="E18" s="22" t="inlineStr">
        <is>
          <t>Combined %:</t>
        </is>
      </c>
      <c r="F18" s="38">
        <f>IFERROR((1-PRODUCT(IF(G4:G13&lt;&gt;"Y",1-F4:F13/100,1)))*100,0)</f>
        <v/>
      </c>
      <c r="I18" s="22" t="inlineStr">
        <is>
          <t>Combined %:</t>
        </is>
      </c>
      <c r="J18" s="38">
        <f>IFERROR((1-PRODUCT(IF(K4:K13&lt;&gt;"Y",1-J4:J13/100,1)))*100,0)</f>
        <v/>
      </c>
    </row>
    <row r="19">
      <c r="A19" s="22" t="inlineStr">
        <is>
          <t>≥60%?</t>
        </is>
      </c>
      <c r="B19" s="30">
        <f>IFERROR(ROUND((1-EXP(SUMPRODUCT(IF(C4:C13&lt;&gt;"Y",LN(1-B4:B13/100),0))))*100,1),0)</f>
        <v/>
      </c>
      <c r="E19" s="22" t="inlineStr">
        <is>
          <t>≥60%?</t>
        </is>
      </c>
      <c r="F19" s="30">
        <f>IFERROR(ROUND((1-EXP(SUMPRODUCT(IF(G4:G13&lt;&gt;"Y",LN(1-F4:F13/100),0))))*100,1),0)</f>
        <v/>
      </c>
      <c r="I19" s="22" t="inlineStr">
        <is>
          <t>≥60%?</t>
        </is>
      </c>
      <c r="J19" s="30">
        <f>IFERROR(ROUND((1-EXP(SUMPRODUCT(IF(K4:K13&lt;&gt;"Y",LN(1-J4:J13/100),0))))*100,1),0)</f>
        <v/>
      </c>
    </row>
    <row r="20" ht="15" customHeight="1" s="23"/>
    <row r="21">
      <c r="A21" s="22" t="inlineStr">
        <is>
          <t>SMC-S ELIGIBLE?</t>
        </is>
      </c>
      <c r="B21" s="44">
        <f>IF(B18&gt;=60,"YES","NO")</f>
        <v/>
      </c>
      <c r="E21" s="22" t="inlineStr">
        <is>
          <t>SMC-S ELIGIBLE?</t>
        </is>
      </c>
      <c r="F21" s="44">
        <f>IF(F18&gt;=60,"YES","NO")</f>
        <v/>
      </c>
      <c r="I21" s="22" t="inlineStr">
        <is>
          <t>SMC-S ELIGIBLE?</t>
        </is>
      </c>
      <c r="J21" s="44">
        <f>IF(J18&gt;=60,"YES","NO")</f>
        <v/>
      </c>
    </row>
  </sheetData>
  <dataValidations count="3">
    <dataValidation sqref="C4:C13" showDropDown="0" showInputMessage="0" showErrorMessage="0" allowBlank="1" type="list" errorStyle="stop" operator="between">
      <formula1>"Y,N"</formula1>
      <formula2>0</formula2>
    </dataValidation>
    <dataValidation sqref="G4:G13" showDropDown="0" showInputMessage="0" showErrorMessage="0" allowBlank="1" type="list" errorStyle="stop" operator="between">
      <formula1>"Y,N"</formula1>
      <formula2>0</formula2>
    </dataValidation>
    <dataValidation sqref="K4:K1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2026-04-13T06:30:31Z</dcterms:created>
  <dcterms:modified xmlns:dcterms="http://purl.org/dc/terms/" xmlns:xsi="http://www.w3.org/2001/XMLSchema-instance" xsi:type="dcterms:W3CDTF">2026-04-14T04:21:03Z</dcterms:modified>
  <cp:revision>0</cp:revision>
</cp:coreProperties>
</file>