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ily Log" sheetId="1" state="visible" r:id="rId1"/>
    <sheet xmlns:r="http://schemas.openxmlformats.org/officeDocument/2006/relationships" name="Monthly Summary" sheetId="2" state="visible" r:id="rId2"/>
    <sheet xmlns:r="http://schemas.openxmlformats.org/officeDocument/2006/relationships" name="Six-Month Summary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hh:mm\ AM/PM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i val="1"/>
      <color rgb="FF666666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sz val="10"/>
    </font>
    <font>
      <name val="Cambria"/>
      <charset val="1"/>
      <family val="0"/>
      <b val="1"/>
      <color rgb="FFFFFFFF"/>
      <sz val="13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5F5F5"/>
        <bgColor rgb="FFFFFFFF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6666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9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bottom"/>
    </xf>
    <xf numFmtId="165" fontId="0" fillId="0" borderId="1" applyAlignment="1" pivotButton="0" quotePrefix="0" xfId="0">
      <alignment horizontal="center" vertical="bottom"/>
    </xf>
    <xf numFmtId="2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0" fillId="4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 wrapText="1"/>
    </xf>
    <xf numFmtId="0" fontId="7" fillId="5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center" vertical="bottom"/>
    </xf>
    <xf numFmtId="0" fontId="6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10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bottom"/>
    </xf>
    <xf numFmtId="165" fontId="0" fillId="0" borderId="1" applyAlignment="1" pivotButton="0" quotePrefix="0" xfId="0">
      <alignment horizontal="center" vertical="bottom"/>
    </xf>
    <xf numFmtId="2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0" fillId="4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 wrapText="1"/>
    </xf>
    <xf numFmtId="0" fontId="7" fillId="5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center" vertical="bottom"/>
    </xf>
    <xf numFmtId="0" fontId="6" fillId="6" borderId="0" applyAlignment="1" pivotButton="0" quotePrefix="0" xfId="0">
      <alignment horizontal="general" vertical="bottom"/>
    </xf>
    <xf numFmtId="0" fontId="11" fillId="7" borderId="0" applyAlignment="1" pivotButton="0" quotePrefix="0" xfId="0">
      <alignment vertical="top" wrapText="1"/>
    </xf>
    <xf numFmtId="0" fontId="5" fillId="8" borderId="0" applyAlignment="1" pivotButton="0" quotePrefix="0" xfId="0">
      <alignment horizontal="left" vertical="center" wrapText="1"/>
    </xf>
    <xf numFmtId="0" fontId="12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8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7" min="1" max="3"/>
    <col width="14" customWidth="1" style="17" min="4" max="5"/>
    <col width="18" customWidth="1" style="17" min="6" max="7"/>
    <col width="25" customWidth="1" style="17" min="8" max="8"/>
  </cols>
  <sheetData>
    <row r="1" ht="24.75" customHeight="1" s="18">
      <c r="A1" s="19" t="inlineStr">
        <is>
          <t>MIGRAINE HEADACHE LOG — FWD Assist HQ</t>
        </is>
      </c>
    </row>
    <row r="2" ht="15" customHeight="1" s="18">
      <c r="A2" s="36" t="inlineStr">
        <is>
          <t>Enter migraine headache log — fwd assist hq</t>
        </is>
      </c>
    </row>
    <row r="3" ht="30" customHeight="1" s="18">
      <c r="A3" s="37" t="inlineStr">
        <is>
          <t>Track migraine attacks daily. Complete all fields for each attack to build evidence for your VA claim.</t>
        </is>
      </c>
    </row>
    <row r="4" ht="15" customHeight="1" s="18">
      <c r="A4" s="22" t="inlineStr">
        <is>
          <t>Date</t>
        </is>
      </c>
      <c r="B4" s="22" t="inlineStr">
        <is>
          <t>Onset Time</t>
        </is>
      </c>
      <c r="C4" s="22" t="inlineStr">
        <is>
          <t>End Time</t>
        </is>
      </c>
      <c r="D4" s="22" t="inlineStr">
        <is>
          <t>Duration (hrs)</t>
        </is>
      </c>
      <c r="E4" s="22" t="inlineStr">
        <is>
          <t>Severity (1-10)</t>
        </is>
      </c>
      <c r="F4" s="22" t="inlineStr">
        <is>
          <t>Completely Prostrating? (Y/N)</t>
        </is>
      </c>
      <c r="G4" s="22" t="inlineStr">
        <is>
          <t>Work Impact</t>
        </is>
      </c>
      <c r="H4" s="22" t="inlineStr">
        <is>
          <t>Notes</t>
        </is>
      </c>
    </row>
    <row r="5" ht="15" customHeight="1" s="18">
      <c r="A5" s="23" t="n"/>
      <c r="B5" s="24" t="n"/>
      <c r="C5" s="24" t="n"/>
      <c r="D5" s="25">
        <f>IF(AND(B4&lt;&gt;"",C4&lt;&gt;""),HOUR(C4-B4)+MINUTE(C4-B4)/60,"")</f>
        <v/>
      </c>
      <c r="E5" s="26" t="n"/>
      <c r="F5" s="27" t="n"/>
      <c r="G5" s="28" t="n"/>
      <c r="H5" s="28" t="n"/>
    </row>
    <row r="6" ht="15" customHeight="1" s="18">
      <c r="A6" s="23" t="n"/>
      <c r="B6" s="24" t="n"/>
      <c r="C6" s="24" t="n"/>
      <c r="D6" s="25">
        <f>IF(AND(B5&lt;&gt;"",C5&lt;&gt;""),HOUR(C5-B5)+MINUTE(C5-B5)/60,"")</f>
        <v/>
      </c>
      <c r="E6" s="26" t="n"/>
      <c r="F6" s="26" t="n"/>
      <c r="G6" s="28" t="n"/>
      <c r="H6" s="28" t="n"/>
    </row>
    <row r="7" ht="15" customHeight="1" s="18">
      <c r="A7" s="23" t="n"/>
      <c r="B7" s="24" t="n"/>
      <c r="C7" s="24" t="n"/>
      <c r="D7" s="25">
        <f>IF(AND(B6&lt;&gt;"",C6&lt;&gt;""),HOUR(C6-B6)+MINUTE(C6-B6)/60,"")</f>
        <v/>
      </c>
      <c r="E7" s="26" t="n"/>
      <c r="F7" s="27" t="n"/>
      <c r="G7" s="28" t="n"/>
      <c r="H7" s="28" t="n"/>
    </row>
    <row r="8" ht="15" customHeight="1" s="18">
      <c r="A8" s="23" t="n"/>
      <c r="B8" s="24" t="n"/>
      <c r="C8" s="24" t="n"/>
      <c r="D8" s="25">
        <f>IF(AND(B7&lt;&gt;"",C7&lt;&gt;""),HOUR(C7-B7)+MINUTE(C7-B7)/60,"")</f>
        <v/>
      </c>
      <c r="E8" s="26" t="n"/>
      <c r="F8" s="26" t="n"/>
      <c r="G8" s="28" t="n"/>
      <c r="H8" s="28" t="n"/>
    </row>
    <row r="9" ht="15" customHeight="1" s="18">
      <c r="A9" s="23" t="n"/>
      <c r="B9" s="24" t="n"/>
      <c r="C9" s="24" t="n"/>
      <c r="D9" s="25">
        <f>IF(AND(B8&lt;&gt;"",C8&lt;&gt;""),HOUR(C8-B8)+MINUTE(C8-B8)/60,"")</f>
        <v/>
      </c>
      <c r="E9" s="26" t="n"/>
      <c r="F9" s="27" t="n"/>
      <c r="G9" s="28" t="n"/>
      <c r="H9" s="28" t="n"/>
    </row>
    <row r="10" ht="15" customHeight="1" s="18">
      <c r="A10" s="23" t="n"/>
      <c r="B10" s="24" t="n"/>
      <c r="C10" s="24" t="n"/>
      <c r="D10" s="25">
        <f>IF(AND(B9&lt;&gt;"",C9&lt;&gt;""),HOUR(C9-B9)+MINUTE(C9-B9)/60,"")</f>
        <v/>
      </c>
      <c r="E10" s="26" t="n"/>
      <c r="F10" s="26" t="n"/>
      <c r="G10" s="28" t="n"/>
      <c r="H10" s="28" t="n"/>
    </row>
    <row r="11" ht="15" customHeight="1" s="18">
      <c r="A11" s="23" t="n"/>
      <c r="B11" s="24" t="n"/>
      <c r="C11" s="24" t="n"/>
      <c r="D11" s="25">
        <f>IF(AND(B10&lt;&gt;"",C10&lt;&gt;""),HOUR(C10-B10)+MINUTE(C10-B10)/60,"")</f>
        <v/>
      </c>
      <c r="E11" s="26" t="n"/>
      <c r="F11" s="27" t="n"/>
      <c r="G11" s="28" t="n"/>
      <c r="H11" s="28" t="n"/>
    </row>
    <row r="12" ht="15" customHeight="1" s="18">
      <c r="A12" s="23" t="n"/>
      <c r="B12" s="24" t="n"/>
      <c r="C12" s="24" t="n"/>
      <c r="D12" s="25">
        <f>IF(AND(B11&lt;&gt;"",C11&lt;&gt;""),HOUR(C11-B11)+MINUTE(C11-B11)/60,"")</f>
        <v/>
      </c>
      <c r="E12" s="26" t="n"/>
      <c r="F12" s="26" t="n"/>
      <c r="G12" s="28" t="n"/>
      <c r="H12" s="28" t="n"/>
    </row>
    <row r="13" ht="15" customHeight="1" s="18">
      <c r="A13" s="23" t="n"/>
      <c r="B13" s="24" t="n"/>
      <c r="C13" s="24" t="n"/>
      <c r="D13" s="25">
        <f>IF(AND(B12&lt;&gt;"",C12&lt;&gt;""),HOUR(C12-B12)+MINUTE(C12-B12)/60,"")</f>
        <v/>
      </c>
      <c r="E13" s="26" t="n"/>
      <c r="F13" s="27" t="n"/>
      <c r="G13" s="28" t="n"/>
      <c r="H13" s="28" t="n"/>
    </row>
    <row r="14" ht="15" customHeight="1" s="18">
      <c r="A14" s="23" t="n"/>
      <c r="B14" s="24" t="n"/>
      <c r="C14" s="24" t="n"/>
      <c r="D14" s="25">
        <f>IF(AND(B13&lt;&gt;"",C13&lt;&gt;""),HOUR(C13-B13)+MINUTE(C13-B13)/60,"")</f>
        <v/>
      </c>
      <c r="E14" s="26" t="n"/>
      <c r="F14" s="26" t="n"/>
      <c r="G14" s="28" t="n"/>
      <c r="H14" s="28" t="n"/>
    </row>
    <row r="15" ht="15" customHeight="1" s="18">
      <c r="A15" s="23" t="n"/>
      <c r="B15" s="24" t="n"/>
      <c r="C15" s="24" t="n"/>
      <c r="D15" s="25">
        <f>IF(AND(B14&lt;&gt;"",C14&lt;&gt;""),HOUR(C14-B14)+MINUTE(C14-B14)/60,"")</f>
        <v/>
      </c>
      <c r="E15" s="26" t="n"/>
      <c r="F15" s="27" t="n"/>
      <c r="G15" s="28" t="n"/>
      <c r="H15" s="28" t="n"/>
    </row>
    <row r="16" ht="15" customHeight="1" s="18">
      <c r="A16" s="23" t="n"/>
      <c r="B16" s="24" t="n"/>
      <c r="C16" s="24" t="n"/>
      <c r="D16" s="25">
        <f>IF(AND(B15&lt;&gt;"",C15&lt;&gt;""),HOUR(C15-B15)+MINUTE(C15-B15)/60,"")</f>
        <v/>
      </c>
      <c r="E16" s="26" t="n"/>
      <c r="F16" s="26" t="n"/>
      <c r="G16" s="28" t="n"/>
      <c r="H16" s="28" t="n"/>
    </row>
    <row r="17" ht="15" customHeight="1" s="18">
      <c r="A17" s="23" t="n"/>
      <c r="B17" s="24" t="n"/>
      <c r="C17" s="24" t="n"/>
      <c r="D17" s="25">
        <f>IF(AND(B16&lt;&gt;"",C16&lt;&gt;""),HOUR(C16-B16)+MINUTE(C16-B16)/60,"")</f>
        <v/>
      </c>
      <c r="E17" s="26" t="n"/>
      <c r="F17" s="27" t="n"/>
      <c r="G17" s="28" t="n"/>
      <c r="H17" s="28" t="n"/>
    </row>
    <row r="18" ht="15" customHeight="1" s="18">
      <c r="A18" s="23" t="n"/>
      <c r="B18" s="24" t="n"/>
      <c r="C18" s="24" t="n"/>
      <c r="D18" s="25">
        <f>IF(AND(B17&lt;&gt;"",C17&lt;&gt;""),HOUR(C17-B17)+MINUTE(C17-B17)/60,"")</f>
        <v/>
      </c>
      <c r="E18" s="26" t="n"/>
      <c r="F18" s="26" t="n"/>
      <c r="G18" s="28" t="n"/>
      <c r="H18" s="28" t="n"/>
    </row>
    <row r="19" ht="15" customHeight="1" s="18">
      <c r="A19" s="23" t="n"/>
      <c r="B19" s="24" t="n"/>
      <c r="C19" s="24" t="n"/>
      <c r="D19" s="25">
        <f>IF(AND(B18&lt;&gt;"",C18&lt;&gt;""),HOUR(C18-B18)+MINUTE(C18-B18)/60,"")</f>
        <v/>
      </c>
      <c r="E19" s="26" t="n"/>
      <c r="F19" s="27" t="n"/>
      <c r="G19" s="28" t="n"/>
      <c r="H19" s="28" t="n"/>
    </row>
    <row r="20" ht="15" customHeight="1" s="18">
      <c r="A20" s="23" t="n"/>
      <c r="B20" s="24" t="n"/>
      <c r="C20" s="24" t="n"/>
      <c r="D20" s="25">
        <f>IF(AND(B19&lt;&gt;"",C19&lt;&gt;""),HOUR(C19-B19)+MINUTE(C19-B19)/60,"")</f>
        <v/>
      </c>
      <c r="E20" s="26" t="n"/>
      <c r="F20" s="26" t="n"/>
      <c r="G20" s="28" t="n"/>
      <c r="H20" s="28" t="n"/>
    </row>
    <row r="21" ht="15" customHeight="1" s="18">
      <c r="A21" s="23" t="n"/>
      <c r="B21" s="24" t="n"/>
      <c r="C21" s="24" t="n"/>
      <c r="D21" s="25">
        <f>IF(AND(B20&lt;&gt;"",C20&lt;&gt;""),HOUR(C20-B20)+MINUTE(C20-B20)/60,"")</f>
        <v/>
      </c>
      <c r="E21" s="26" t="n"/>
      <c r="F21" s="27" t="n"/>
      <c r="G21" s="28" t="n"/>
      <c r="H21" s="28" t="n"/>
    </row>
    <row r="22" ht="15" customHeight="1" s="18">
      <c r="A22" s="23" t="n"/>
      <c r="B22" s="24" t="n"/>
      <c r="C22" s="24" t="n"/>
      <c r="D22" s="25">
        <f>IF(AND(B21&lt;&gt;"",C21&lt;&gt;""),HOUR(C21-B21)+MINUTE(C21-B21)/60,"")</f>
        <v/>
      </c>
      <c r="E22" s="26" t="n"/>
      <c r="F22" s="26" t="n"/>
      <c r="G22" s="28" t="n"/>
      <c r="H22" s="28" t="n"/>
    </row>
    <row r="23" ht="15" customHeight="1" s="18">
      <c r="A23" s="23" t="n"/>
      <c r="B23" s="24" t="n"/>
      <c r="C23" s="24" t="n"/>
      <c r="D23" s="25">
        <f>IF(AND(B22&lt;&gt;"",C22&lt;&gt;""),HOUR(C22-B22)+MINUTE(C22-B22)/60,"")</f>
        <v/>
      </c>
      <c r="E23" s="26" t="n"/>
      <c r="F23" s="27" t="n"/>
      <c r="G23" s="28" t="n"/>
      <c r="H23" s="28" t="n"/>
    </row>
    <row r="24" ht="15" customHeight="1" s="18">
      <c r="A24" s="23" t="n"/>
      <c r="B24" s="24" t="n"/>
      <c r="C24" s="24" t="n"/>
      <c r="D24" s="25">
        <f>IF(AND(B23&lt;&gt;"",C23&lt;&gt;""),HOUR(C23-B23)+MINUTE(C23-B23)/60,"")</f>
        <v/>
      </c>
      <c r="E24" s="26" t="n"/>
      <c r="F24" s="26" t="n"/>
      <c r="G24" s="28" t="n"/>
      <c r="H24" s="28" t="n"/>
    </row>
    <row r="25" ht="15" customHeight="1" s="18">
      <c r="A25" s="23" t="n"/>
      <c r="B25" s="24" t="n"/>
      <c r="C25" s="24" t="n"/>
      <c r="D25" s="25">
        <f>IF(AND(B24&lt;&gt;"",C24&lt;&gt;""),HOUR(C24-B24)+MINUTE(C24-B24)/60,"")</f>
        <v/>
      </c>
      <c r="E25" s="26" t="n"/>
      <c r="F25" s="27" t="n"/>
      <c r="G25" s="28" t="n"/>
      <c r="H25" s="28" t="n"/>
    </row>
    <row r="26" ht="15" customHeight="1" s="18">
      <c r="A26" s="23" t="n"/>
      <c r="B26" s="24" t="n"/>
      <c r="C26" s="24" t="n"/>
      <c r="D26" s="25">
        <f>IF(AND(B25&lt;&gt;"",C25&lt;&gt;""),HOUR(C25-B25)+MINUTE(C25-B25)/60,"")</f>
        <v/>
      </c>
      <c r="E26" s="26" t="n"/>
      <c r="F26" s="26" t="n"/>
      <c r="G26" s="28" t="n"/>
      <c r="H26" s="28" t="n"/>
    </row>
    <row r="27" ht="15" customHeight="1" s="18">
      <c r="A27" s="23" t="n"/>
      <c r="B27" s="24" t="n"/>
      <c r="C27" s="24" t="n"/>
      <c r="D27" s="25">
        <f>IF(AND(B26&lt;&gt;"",C26&lt;&gt;""),HOUR(C26-B26)+MINUTE(C26-B26)/60,"")</f>
        <v/>
      </c>
      <c r="E27" s="26" t="n"/>
      <c r="F27" s="27" t="n"/>
      <c r="G27" s="28" t="n"/>
      <c r="H27" s="28" t="n"/>
    </row>
    <row r="28" ht="15" customHeight="1" s="18">
      <c r="A28" s="23" t="n"/>
      <c r="B28" s="24" t="n"/>
      <c r="C28" s="24" t="n"/>
      <c r="D28" s="25">
        <f>IF(AND(B27&lt;&gt;"",C27&lt;&gt;""),HOUR(C27-B27)+MINUTE(C27-B27)/60,"")</f>
        <v/>
      </c>
      <c r="E28" s="26" t="n"/>
      <c r="F28" s="26" t="n"/>
      <c r="G28" s="28" t="n"/>
      <c r="H28" s="28" t="n"/>
    </row>
    <row r="29" ht="15" customHeight="1" s="18">
      <c r="A29" s="23" t="n"/>
      <c r="B29" s="24" t="n"/>
      <c r="C29" s="24" t="n"/>
      <c r="D29" s="25">
        <f>IF(AND(B28&lt;&gt;"",C28&lt;&gt;""),HOUR(C28-B28)+MINUTE(C28-B28)/60,"")</f>
        <v/>
      </c>
      <c r="E29" s="26" t="n"/>
      <c r="F29" s="27" t="n"/>
      <c r="G29" s="28" t="n"/>
      <c r="H29" s="28" t="n"/>
    </row>
    <row r="30" ht="15" customHeight="1" s="18">
      <c r="A30" s="23" t="n"/>
      <c r="B30" s="24" t="n"/>
      <c r="C30" s="24" t="n"/>
      <c r="D30" s="25">
        <f>IF(AND(B29&lt;&gt;"",C29&lt;&gt;""),HOUR(C29-B29)+MINUTE(C29-B29)/60,"")</f>
        <v/>
      </c>
      <c r="E30" s="26" t="n"/>
      <c r="F30" s="26" t="n"/>
      <c r="G30" s="28" t="n"/>
      <c r="H30" s="28" t="n"/>
    </row>
    <row r="31" ht="15" customHeight="1" s="18">
      <c r="A31" s="23" t="n"/>
      <c r="B31" s="24" t="n"/>
      <c r="C31" s="24" t="n"/>
      <c r="D31" s="25">
        <f>IF(AND(B30&lt;&gt;"",C30&lt;&gt;""),HOUR(C30-B30)+MINUTE(C30-B30)/60,"")</f>
        <v/>
      </c>
      <c r="E31" s="26" t="n"/>
      <c r="F31" s="27" t="n"/>
      <c r="G31" s="28" t="n"/>
      <c r="H31" s="28" t="n"/>
    </row>
    <row r="32" ht="15" customHeight="1" s="18">
      <c r="A32" s="23" t="n"/>
      <c r="B32" s="24" t="n"/>
      <c r="C32" s="24" t="n"/>
      <c r="D32" s="25">
        <f>IF(AND(B31&lt;&gt;"",C31&lt;&gt;""),HOUR(C31-B31)+MINUTE(C31-B31)/60,"")</f>
        <v/>
      </c>
      <c r="E32" s="26" t="n"/>
      <c r="F32" s="26" t="n"/>
      <c r="G32" s="28" t="n"/>
      <c r="H32" s="28" t="n"/>
    </row>
    <row r="33" ht="15" customHeight="1" s="18">
      <c r="A33" s="23" t="n"/>
      <c r="B33" s="24" t="n"/>
      <c r="C33" s="24" t="n"/>
      <c r="D33" s="25">
        <f>IF(AND(B32&lt;&gt;"",C32&lt;&gt;""),HOUR(C32-B32)+MINUTE(C32-B32)/60,"")</f>
        <v/>
      </c>
      <c r="E33" s="26" t="n"/>
      <c r="F33" s="27" t="n"/>
      <c r="G33" s="28" t="n"/>
      <c r="H33" s="28" t="n"/>
    </row>
    <row r="34" ht="15" customHeight="1" s="18">
      <c r="A34" s="23" t="n"/>
      <c r="B34" s="24" t="n"/>
      <c r="C34" s="24" t="n"/>
      <c r="D34" s="25">
        <f>IF(AND(B33&lt;&gt;"",C33&lt;&gt;""),HOUR(C33-B33)+MINUTE(C33-B33)/60,"")</f>
        <v/>
      </c>
      <c r="E34" s="26" t="n"/>
      <c r="F34" s="26" t="n"/>
      <c r="G34" s="28" t="n"/>
      <c r="H34" s="28" t="n"/>
    </row>
    <row r="35" ht="15" customHeight="1" s="18">
      <c r="A35" s="23" t="n"/>
      <c r="B35" s="24" t="n"/>
      <c r="C35" s="24" t="n"/>
      <c r="D35" s="25">
        <f>IF(AND(B34&lt;&gt;"",C34&lt;&gt;""),HOUR(C34-B34)+MINUTE(C34-B34)/60,"")</f>
        <v/>
      </c>
      <c r="E35" s="26" t="n"/>
      <c r="F35" s="27" t="n"/>
      <c r="G35" s="28" t="n"/>
      <c r="H35" s="28" t="n"/>
    </row>
    <row r="36" ht="15" customHeight="1" s="18">
      <c r="A36" s="23" t="n"/>
      <c r="B36" s="24" t="n"/>
      <c r="C36" s="24" t="n"/>
      <c r="D36" s="25">
        <f>IF(AND(B35&lt;&gt;"",C35&lt;&gt;""),HOUR(C35-B35)+MINUTE(C35-B35)/60,"")</f>
        <v/>
      </c>
      <c r="E36" s="26" t="n"/>
      <c r="F36" s="26" t="n"/>
      <c r="G36" s="28" t="n"/>
      <c r="H36" s="28" t="n"/>
    </row>
    <row r="37" ht="15" customHeight="1" s="18">
      <c r="A37" s="23" t="n"/>
      <c r="B37" s="24" t="n"/>
      <c r="C37" s="24" t="n"/>
      <c r="D37" s="25">
        <f>IF(AND(B36&lt;&gt;"",C36&lt;&gt;""),HOUR(C36-B36)+MINUTE(C36-B36)/60,"")</f>
        <v/>
      </c>
      <c r="E37" s="26" t="n"/>
      <c r="F37" s="27" t="n"/>
      <c r="G37" s="28" t="n"/>
      <c r="H37" s="28" t="n"/>
    </row>
    <row r="38" ht="15" customHeight="1" s="18">
      <c r="A38" s="23" t="n"/>
      <c r="B38" s="24" t="n"/>
      <c r="C38" s="24" t="n"/>
      <c r="D38" s="25">
        <f>IF(AND(B37&lt;&gt;"",C37&lt;&gt;""),HOUR(C37-B37)+MINUTE(C37-B37)/60,"")</f>
        <v/>
      </c>
      <c r="E38" s="26" t="n"/>
      <c r="F38" s="26" t="n"/>
      <c r="G38" s="28" t="n"/>
      <c r="H38" s="28" t="n"/>
    </row>
    <row r="39" ht="15" customHeight="1" s="18">
      <c r="A39" s="23" t="n"/>
      <c r="B39" s="24" t="n"/>
      <c r="C39" s="24" t="n"/>
      <c r="D39" s="25">
        <f>IF(AND(B38&lt;&gt;"",C38&lt;&gt;""),HOUR(C38-B38)+MINUTE(C38-B38)/60,"")</f>
        <v/>
      </c>
      <c r="E39" s="26" t="n"/>
      <c r="F39" s="27" t="n"/>
      <c r="G39" s="28" t="n"/>
      <c r="H39" s="28" t="n"/>
    </row>
    <row r="40" ht="15" customHeight="1" s="18">
      <c r="A40" s="23" t="n"/>
      <c r="B40" s="24" t="n"/>
      <c r="C40" s="24" t="n"/>
      <c r="D40" s="25">
        <f>IF(AND(B39&lt;&gt;"",C39&lt;&gt;""),HOUR(C39-B39)+MINUTE(C39-B39)/60,"")</f>
        <v/>
      </c>
      <c r="E40" s="26" t="n"/>
      <c r="F40" s="26" t="n"/>
      <c r="G40" s="28" t="n"/>
      <c r="H40" s="28" t="n"/>
    </row>
    <row r="41" ht="15" customHeight="1" s="18">
      <c r="A41" s="23" t="n"/>
      <c r="B41" s="24" t="n"/>
      <c r="C41" s="24" t="n"/>
      <c r="D41" s="25">
        <f>IF(AND(B40&lt;&gt;"",C40&lt;&gt;""),HOUR(C40-B40)+MINUTE(C40-B40)/60,"")</f>
        <v/>
      </c>
      <c r="E41" s="26" t="n"/>
      <c r="F41" s="27" t="n"/>
      <c r="G41" s="28" t="n"/>
      <c r="H41" s="28" t="n"/>
    </row>
    <row r="42" ht="15" customHeight="1" s="18">
      <c r="A42" s="23" t="n"/>
      <c r="B42" s="24" t="n"/>
      <c r="C42" s="24" t="n"/>
      <c r="D42" s="25">
        <f>IF(AND(B41&lt;&gt;"",C41&lt;&gt;""),HOUR(C41-B41)+MINUTE(C41-B41)/60,"")</f>
        <v/>
      </c>
      <c r="E42" s="26" t="n"/>
      <c r="F42" s="26" t="n"/>
      <c r="G42" s="28" t="n"/>
      <c r="H42" s="28" t="n"/>
    </row>
    <row r="43" ht="15" customHeight="1" s="18">
      <c r="A43" s="23" t="n"/>
      <c r="B43" s="24" t="n"/>
      <c r="C43" s="24" t="n"/>
      <c r="D43" s="25">
        <f>IF(AND(B42&lt;&gt;"",C42&lt;&gt;""),HOUR(C42-B42)+MINUTE(C42-B42)/60,"")</f>
        <v/>
      </c>
      <c r="E43" s="26" t="n"/>
      <c r="F43" s="27" t="n"/>
      <c r="G43" s="28" t="n"/>
      <c r="H43" s="28" t="n"/>
    </row>
    <row r="44" ht="15" customHeight="1" s="18">
      <c r="A44" s="23" t="n"/>
      <c r="B44" s="24" t="n"/>
      <c r="C44" s="24" t="n"/>
      <c r="D44" s="25">
        <f>IF(AND(B43&lt;&gt;"",C43&lt;&gt;""),HOUR(C43-B43)+MINUTE(C43-B43)/60,"")</f>
        <v/>
      </c>
      <c r="E44" s="26" t="n"/>
      <c r="F44" s="26" t="n"/>
      <c r="G44" s="28" t="n"/>
      <c r="H44" s="28" t="n"/>
    </row>
    <row r="45" ht="15" customHeight="1" s="18">
      <c r="A45" s="23" t="n"/>
      <c r="B45" s="24" t="n"/>
      <c r="C45" s="24" t="n"/>
      <c r="D45" s="25">
        <f>IF(AND(B44&lt;&gt;"",C44&lt;&gt;""),HOUR(C44-B44)+MINUTE(C44-B44)/60,"")</f>
        <v/>
      </c>
      <c r="E45" s="26" t="n"/>
      <c r="F45" s="27" t="n"/>
      <c r="G45" s="28" t="n"/>
      <c r="H45" s="28" t="n"/>
    </row>
    <row r="46" ht="15" customHeight="1" s="18">
      <c r="A46" s="23" t="n"/>
      <c r="B46" s="24" t="n"/>
      <c r="C46" s="24" t="n"/>
      <c r="D46" s="25">
        <f>IF(AND(B45&lt;&gt;"",C45&lt;&gt;""),HOUR(C45-B45)+MINUTE(C45-B45)/60,"")</f>
        <v/>
      </c>
      <c r="E46" s="26" t="n"/>
      <c r="F46" s="26" t="n"/>
      <c r="G46" s="28" t="n"/>
      <c r="H46" s="28" t="n"/>
    </row>
    <row r="47" ht="15" customHeight="1" s="18">
      <c r="A47" s="23" t="n"/>
      <c r="B47" s="24" t="n"/>
      <c r="C47" s="24" t="n"/>
      <c r="D47" s="25">
        <f>IF(AND(B46&lt;&gt;"",C46&lt;&gt;""),HOUR(C46-B46)+MINUTE(C46-B46)/60,"")</f>
        <v/>
      </c>
      <c r="E47" s="26" t="n"/>
      <c r="F47" s="27" t="n"/>
      <c r="G47" s="28" t="n"/>
      <c r="H47" s="28" t="n"/>
    </row>
    <row r="48" ht="15" customHeight="1" s="18">
      <c r="A48" s="23" t="n"/>
      <c r="B48" s="24" t="n"/>
      <c r="C48" s="24" t="n"/>
      <c r="D48" s="25">
        <f>IF(AND(B47&lt;&gt;"",C47&lt;&gt;""),HOUR(C47-B47)+MINUTE(C47-B47)/60,"")</f>
        <v/>
      </c>
      <c r="E48" s="26" t="n"/>
      <c r="F48" s="26" t="n"/>
      <c r="G48" s="28" t="n"/>
      <c r="H48" s="28" t="n"/>
    </row>
    <row r="49" ht="15" customHeight="1" s="18">
      <c r="A49" s="23" t="n"/>
      <c r="B49" s="24" t="n"/>
      <c r="C49" s="24" t="n"/>
      <c r="D49" s="25">
        <f>IF(AND(B48&lt;&gt;"",C48&lt;&gt;""),HOUR(C48-B48)+MINUTE(C48-B48)/60,"")</f>
        <v/>
      </c>
      <c r="E49" s="26" t="n"/>
      <c r="F49" s="27" t="n"/>
      <c r="G49" s="28" t="n"/>
      <c r="H49" s="28" t="n"/>
    </row>
    <row r="50" ht="15" customHeight="1" s="18">
      <c r="A50" s="23" t="n"/>
      <c r="B50" s="24" t="n"/>
      <c r="C50" s="24" t="n"/>
      <c r="D50" s="25">
        <f>IF(AND(B49&lt;&gt;"",C49&lt;&gt;""),HOUR(C49-B49)+MINUTE(C49-B49)/60,"")</f>
        <v/>
      </c>
      <c r="E50" s="26" t="n"/>
      <c r="F50" s="26" t="n"/>
      <c r="G50" s="28" t="n"/>
      <c r="H50" s="28" t="n"/>
    </row>
    <row r="51" ht="15" customHeight="1" s="18">
      <c r="A51" s="23" t="n"/>
      <c r="B51" s="24" t="n"/>
      <c r="C51" s="24" t="n"/>
      <c r="D51" s="25">
        <f>IF(AND(B50&lt;&gt;"",C50&lt;&gt;""),HOUR(C50-B50)+MINUTE(C50-B50)/60,"")</f>
        <v/>
      </c>
      <c r="E51" s="26" t="n"/>
      <c r="F51" s="27" t="n"/>
      <c r="G51" s="28" t="n"/>
      <c r="H51" s="28" t="n"/>
    </row>
    <row r="52" ht="15" customHeight="1" s="18">
      <c r="A52" s="23" t="n"/>
      <c r="B52" s="24" t="n"/>
      <c r="C52" s="24" t="n"/>
      <c r="D52" s="25">
        <f>IF(AND(B51&lt;&gt;"",C51&lt;&gt;""),HOUR(C51-B51)+MINUTE(C51-B51)/60,"")</f>
        <v/>
      </c>
      <c r="E52" s="26" t="n"/>
      <c r="F52" s="26" t="n"/>
      <c r="G52" s="28" t="n"/>
      <c r="H52" s="28" t="n"/>
    </row>
    <row r="53" ht="15" customHeight="1" s="18">
      <c r="A53" s="23" t="n"/>
      <c r="B53" s="24" t="n"/>
      <c r="C53" s="24" t="n"/>
      <c r="D53" s="25">
        <f>IF(AND(B52&lt;&gt;"",C52&lt;&gt;""),HOUR(C52-B52)+MINUTE(C52-B52)/60,"")</f>
        <v/>
      </c>
      <c r="E53" s="26" t="n"/>
      <c r="F53" s="27" t="n"/>
      <c r="G53" s="28" t="n"/>
      <c r="H53" s="28" t="n"/>
    </row>
    <row r="54" ht="15" customHeight="1" s="18">
      <c r="A54" s="23" t="n"/>
      <c r="B54" s="24" t="n"/>
      <c r="C54" s="24" t="n"/>
      <c r="D54" s="25">
        <f>IF(AND(B53&lt;&gt;"",C53&lt;&gt;""),HOUR(C53-B53)+MINUTE(C53-B53)/60,"")</f>
        <v/>
      </c>
      <c r="E54" s="26" t="n"/>
      <c r="F54" s="26" t="n"/>
      <c r="G54" s="28" t="n"/>
      <c r="H54" s="28" t="n"/>
    </row>
    <row r="55" ht="15" customHeight="1" s="18">
      <c r="A55" s="23" t="n"/>
      <c r="B55" s="24" t="n"/>
      <c r="C55" s="24" t="n"/>
      <c r="D55" s="25">
        <f>IF(AND(B54&lt;&gt;"",C54&lt;&gt;""),HOUR(C54-B54)+MINUTE(C54-B54)/60,"")</f>
        <v/>
      </c>
      <c r="E55" s="26" t="n"/>
      <c r="F55" s="27" t="n"/>
      <c r="G55" s="28" t="n"/>
      <c r="H55" s="28" t="n"/>
    </row>
    <row r="56" ht="15" customHeight="1" s="18">
      <c r="A56" s="23" t="n"/>
      <c r="B56" s="24" t="n"/>
      <c r="C56" s="24" t="n"/>
      <c r="D56" s="25">
        <f>IF(AND(B55&lt;&gt;"",C55&lt;&gt;""),HOUR(C55-B55)+MINUTE(C55-B55)/60,"")</f>
        <v/>
      </c>
      <c r="E56" s="26" t="n"/>
      <c r="F56" s="26" t="n"/>
      <c r="G56" s="28" t="n"/>
      <c r="H56" s="28" t="n"/>
    </row>
    <row r="57" ht="15" customHeight="1" s="18">
      <c r="A57" s="23" t="n"/>
      <c r="B57" s="24" t="n"/>
      <c r="C57" s="24" t="n"/>
      <c r="D57" s="25">
        <f>IF(AND(B56&lt;&gt;"",C56&lt;&gt;""),HOUR(C56-B56)+MINUTE(C56-B56)/60,"")</f>
        <v/>
      </c>
      <c r="E57" s="26" t="n"/>
      <c r="F57" s="27" t="n"/>
      <c r="G57" s="28" t="n"/>
      <c r="H57" s="28" t="n"/>
    </row>
    <row r="58" ht="15" customHeight="1" s="18">
      <c r="A58" s="23" t="n"/>
      <c r="B58" s="24" t="n"/>
      <c r="C58" s="24" t="n"/>
      <c r="D58" s="25">
        <f>IF(AND(B57&lt;&gt;"",C57&lt;&gt;""),HOUR(C57-B57)+MINUTE(C57-B57)/60,"")</f>
        <v/>
      </c>
      <c r="E58" s="26" t="n"/>
      <c r="F58" s="26" t="n"/>
      <c r="G58" s="28" t="n"/>
      <c r="H58" s="28" t="n"/>
    </row>
    <row r="59" ht="15" customHeight="1" s="18">
      <c r="A59" s="23" t="n"/>
      <c r="B59" s="24" t="n"/>
      <c r="C59" s="24" t="n"/>
      <c r="D59" s="25">
        <f>IF(AND(B58&lt;&gt;"",C58&lt;&gt;""),HOUR(C58-B58)+MINUTE(C58-B58)/60,"")</f>
        <v/>
      </c>
      <c r="E59" s="26" t="n"/>
      <c r="F59" s="27" t="n"/>
      <c r="G59" s="28" t="n"/>
      <c r="H59" s="28" t="n"/>
    </row>
    <row r="60" ht="15" customHeight="1" s="18">
      <c r="A60" s="23" t="n"/>
      <c r="B60" s="24" t="n"/>
      <c r="C60" s="24" t="n"/>
      <c r="D60" s="25">
        <f>IF(AND(B59&lt;&gt;"",C59&lt;&gt;""),HOUR(C59-B59)+MINUTE(C59-B59)/60,"")</f>
        <v/>
      </c>
      <c r="E60" s="26" t="n"/>
      <c r="F60" s="26" t="n"/>
      <c r="G60" s="28" t="n"/>
      <c r="H60" s="28" t="n"/>
    </row>
    <row r="61" ht="15" customHeight="1" s="18">
      <c r="A61" s="23" t="n"/>
      <c r="B61" s="24" t="n"/>
      <c r="C61" s="24" t="n"/>
      <c r="D61" s="25">
        <f>IF(AND(B60&lt;&gt;"",C60&lt;&gt;""),HOUR(C60-B60)+MINUTE(C60-B60)/60,"")</f>
        <v/>
      </c>
      <c r="E61" s="26" t="n"/>
      <c r="F61" s="27" t="n"/>
      <c r="G61" s="28" t="n"/>
      <c r="H61" s="28" t="n"/>
    </row>
    <row r="62" ht="15" customHeight="1" s="18">
      <c r="A62" s="23" t="n"/>
      <c r="B62" s="24" t="n"/>
      <c r="C62" s="24" t="n"/>
      <c r="D62" s="25">
        <f>IF(AND(B61&lt;&gt;"",C61&lt;&gt;""),HOUR(C61-B61)+MINUTE(C61-B61)/60,"")</f>
        <v/>
      </c>
      <c r="E62" s="26" t="n"/>
      <c r="F62" s="26" t="n"/>
      <c r="G62" s="28" t="n"/>
      <c r="H62" s="28" t="n"/>
    </row>
    <row r="63" ht="15" customHeight="1" s="18">
      <c r="A63" s="23" t="n"/>
      <c r="B63" s="24" t="n"/>
      <c r="C63" s="24" t="n"/>
      <c r="D63" s="25">
        <f>IF(AND(B62&lt;&gt;"",C62&lt;&gt;""),HOUR(C62-B62)+MINUTE(C62-B62)/60,"")</f>
        <v/>
      </c>
      <c r="E63" s="26" t="n"/>
      <c r="F63" s="27" t="n"/>
      <c r="G63" s="28" t="n"/>
      <c r="H63" s="28" t="n"/>
    </row>
    <row r="64" ht="15" customHeight="1" s="18">
      <c r="A64" s="23" t="n"/>
      <c r="B64" s="24" t="n"/>
      <c r="C64" s="24" t="n"/>
      <c r="D64" s="25">
        <f>IF(AND(B63&lt;&gt;"",C63&lt;&gt;""),HOUR(C63-B63)+MINUTE(C63-B63)/60,"")</f>
        <v/>
      </c>
      <c r="E64" s="26" t="n"/>
      <c r="F64" s="26" t="n"/>
      <c r="G64" s="28" t="n"/>
      <c r="H64" s="28" t="n"/>
    </row>
    <row r="65" ht="15" customHeight="1" s="18">
      <c r="A65" s="23" t="n"/>
      <c r="B65" s="24" t="n"/>
      <c r="C65" s="24" t="n"/>
      <c r="D65" s="25">
        <f>IF(AND(B64&lt;&gt;"",C64&lt;&gt;""),HOUR(C64-B64)+MINUTE(C64-B64)/60,"")</f>
        <v/>
      </c>
      <c r="E65" s="26" t="n"/>
      <c r="F65" s="27" t="n"/>
      <c r="G65" s="28" t="n"/>
      <c r="H65" s="28" t="n"/>
    </row>
    <row r="66" ht="15" customHeight="1" s="18">
      <c r="A66" s="23" t="n"/>
      <c r="B66" s="24" t="n"/>
      <c r="C66" s="24" t="n"/>
      <c r="D66" s="25">
        <f>IF(AND(B65&lt;&gt;"",C65&lt;&gt;""),HOUR(C65-B65)+MINUTE(C65-B65)/60,"")</f>
        <v/>
      </c>
      <c r="E66" s="26" t="n"/>
      <c r="F66" s="26" t="n"/>
      <c r="G66" s="28" t="n"/>
      <c r="H66" s="28" t="n"/>
    </row>
    <row r="67" ht="15" customHeight="1" s="18">
      <c r="A67" s="23" t="n"/>
      <c r="B67" s="24" t="n"/>
      <c r="C67" s="24" t="n"/>
      <c r="D67" s="25">
        <f>IF(AND(B66&lt;&gt;"",C66&lt;&gt;""),HOUR(C66-B66)+MINUTE(C66-B66)/60,"")</f>
        <v/>
      </c>
      <c r="E67" s="26" t="n"/>
      <c r="F67" s="27" t="n"/>
      <c r="G67" s="28" t="n"/>
      <c r="H67" s="28" t="n"/>
    </row>
    <row r="68" ht="15" customHeight="1" s="18">
      <c r="A68" s="23" t="n"/>
      <c r="B68" s="24" t="n"/>
      <c r="C68" s="24" t="n"/>
      <c r="D68" s="25">
        <f>IF(AND(B67&lt;&gt;"",C67&lt;&gt;""),HOUR(C67-B67)+MINUTE(C67-B67)/60,"")</f>
        <v/>
      </c>
      <c r="E68" s="26" t="n"/>
      <c r="F68" s="26" t="n"/>
      <c r="G68" s="28" t="n"/>
      <c r="H68" s="28" t="n"/>
    </row>
    <row r="69" ht="15" customHeight="1" s="18">
      <c r="A69" s="23" t="n"/>
      <c r="B69" s="24" t="n"/>
      <c r="C69" s="24" t="n"/>
      <c r="D69" s="25">
        <f>IF(AND(B68&lt;&gt;"",C68&lt;&gt;""),HOUR(C68-B68)+MINUTE(C68-B68)/60,"")</f>
        <v/>
      </c>
      <c r="E69" s="26" t="n"/>
      <c r="F69" s="27" t="n"/>
      <c r="G69" s="28" t="n"/>
      <c r="H69" s="28" t="n"/>
    </row>
    <row r="70" ht="15" customHeight="1" s="18">
      <c r="A70" s="23" t="n"/>
      <c r="B70" s="24" t="n"/>
      <c r="C70" s="24" t="n"/>
      <c r="D70" s="25">
        <f>IF(AND(B69&lt;&gt;"",C69&lt;&gt;""),HOUR(C69-B69)+MINUTE(C69-B69)/60,"")</f>
        <v/>
      </c>
      <c r="E70" s="26" t="n"/>
      <c r="F70" s="26" t="n"/>
      <c r="G70" s="28" t="n"/>
      <c r="H70" s="28" t="n"/>
    </row>
    <row r="71" ht="15" customHeight="1" s="18">
      <c r="A71" s="23" t="n"/>
      <c r="B71" s="24" t="n"/>
      <c r="C71" s="24" t="n"/>
      <c r="D71" s="25">
        <f>IF(AND(B70&lt;&gt;"",C70&lt;&gt;""),HOUR(C70-B70)+MINUTE(C70-B70)/60,"")</f>
        <v/>
      </c>
      <c r="E71" s="26" t="n"/>
      <c r="F71" s="27" t="n"/>
      <c r="G71" s="28" t="n"/>
      <c r="H71" s="28" t="n"/>
    </row>
    <row r="72" ht="15" customHeight="1" s="18">
      <c r="A72" s="23" t="n"/>
      <c r="B72" s="24" t="n"/>
      <c r="C72" s="24" t="n"/>
      <c r="D72" s="25">
        <f>IF(AND(B71&lt;&gt;"",C71&lt;&gt;""),HOUR(C71-B71)+MINUTE(C71-B71)/60,"")</f>
        <v/>
      </c>
      <c r="E72" s="26" t="n"/>
      <c r="F72" s="26" t="n"/>
      <c r="G72" s="28" t="n"/>
      <c r="H72" s="28" t="n"/>
    </row>
    <row r="73" ht="15" customHeight="1" s="18">
      <c r="A73" s="23" t="n"/>
      <c r="B73" s="24" t="n"/>
      <c r="C73" s="24" t="n"/>
      <c r="D73" s="25">
        <f>IF(AND(B72&lt;&gt;"",C72&lt;&gt;""),HOUR(C72-B72)+MINUTE(C72-B72)/60,"")</f>
        <v/>
      </c>
      <c r="E73" s="26" t="n"/>
      <c r="F73" s="27" t="n"/>
      <c r="G73" s="28" t="n"/>
      <c r="H73" s="28" t="n"/>
    </row>
    <row r="74" ht="15" customHeight="1" s="18">
      <c r="A74" s="23" t="n"/>
      <c r="B74" s="24" t="n"/>
      <c r="C74" s="24" t="n"/>
      <c r="D74" s="25">
        <f>IF(AND(B73&lt;&gt;"",C73&lt;&gt;""),HOUR(C73-B73)+MINUTE(C73-B73)/60,"")</f>
        <v/>
      </c>
      <c r="E74" s="26" t="n"/>
      <c r="F74" s="26" t="n"/>
      <c r="G74" s="28" t="n"/>
      <c r="H74" s="28" t="n"/>
    </row>
    <row r="75" ht="15" customHeight="1" s="18">
      <c r="A75" s="23" t="n"/>
      <c r="B75" s="24" t="n"/>
      <c r="C75" s="24" t="n"/>
      <c r="D75" s="25">
        <f>IF(AND(B74&lt;&gt;"",C74&lt;&gt;""),HOUR(C74-B74)+MINUTE(C74-B74)/60,"")</f>
        <v/>
      </c>
      <c r="E75" s="26" t="n"/>
      <c r="F75" s="27" t="n"/>
      <c r="G75" s="28" t="n"/>
      <c r="H75" s="28" t="n"/>
    </row>
    <row r="76" ht="15" customHeight="1" s="18">
      <c r="A76" s="23" t="n"/>
      <c r="B76" s="24" t="n"/>
      <c r="C76" s="24" t="n"/>
      <c r="D76" s="25">
        <f>IF(AND(B75&lt;&gt;"",C75&lt;&gt;""),HOUR(C75-B75)+MINUTE(C75-B75)/60,"")</f>
        <v/>
      </c>
      <c r="E76" s="26" t="n"/>
      <c r="F76" s="26" t="n"/>
      <c r="G76" s="28" t="n"/>
      <c r="H76" s="28" t="n"/>
    </row>
    <row r="77" ht="15" customHeight="1" s="18">
      <c r="A77" s="23" t="n"/>
      <c r="B77" s="24" t="n"/>
      <c r="C77" s="24" t="n"/>
      <c r="D77" s="25">
        <f>IF(AND(B76&lt;&gt;"",C76&lt;&gt;""),HOUR(C76-B76)+MINUTE(C76-B76)/60,"")</f>
        <v/>
      </c>
      <c r="E77" s="26" t="n"/>
      <c r="F77" s="27" t="n"/>
      <c r="G77" s="28" t="n"/>
      <c r="H77" s="28" t="n"/>
    </row>
    <row r="78" ht="15" customHeight="1" s="18">
      <c r="A78" s="23" t="n"/>
      <c r="B78" s="24" t="n"/>
      <c r="C78" s="24" t="n"/>
      <c r="D78" s="25">
        <f>IF(AND(B77&lt;&gt;"",C77&lt;&gt;""),HOUR(C77-B77)+MINUTE(C77-B77)/60,"")</f>
        <v/>
      </c>
      <c r="E78" s="26" t="n"/>
      <c r="F78" s="26" t="n"/>
      <c r="G78" s="28" t="n"/>
      <c r="H78" s="28" t="n"/>
    </row>
    <row r="79" ht="15" customHeight="1" s="18">
      <c r="A79" s="23" t="n"/>
      <c r="B79" s="24" t="n"/>
      <c r="C79" s="24" t="n"/>
      <c r="D79" s="25">
        <f>IF(AND(B78&lt;&gt;"",C78&lt;&gt;""),HOUR(C78-B78)+MINUTE(C78-B78)/60,"")</f>
        <v/>
      </c>
      <c r="E79" s="26" t="n"/>
      <c r="F79" s="27" t="n"/>
      <c r="G79" s="28" t="n"/>
      <c r="H79" s="28" t="n"/>
    </row>
    <row r="80" ht="15" customHeight="1" s="18">
      <c r="A80" s="23" t="n"/>
      <c r="B80" s="24" t="n"/>
      <c r="C80" s="24" t="n"/>
      <c r="D80" s="25">
        <f>IF(AND(B79&lt;&gt;"",C79&lt;&gt;""),HOUR(C79-B79)+MINUTE(C79-B79)/60,"")</f>
        <v/>
      </c>
      <c r="E80" s="26" t="n"/>
      <c r="F80" s="26" t="n"/>
      <c r="G80" s="28" t="n"/>
      <c r="H80" s="28" t="n"/>
    </row>
    <row r="81" ht="15" customHeight="1" s="18">
      <c r="A81" s="23" t="n"/>
      <c r="B81" s="24" t="n"/>
      <c r="C81" s="24" t="n"/>
      <c r="D81" s="25">
        <f>IF(AND(B80&lt;&gt;"",C80&lt;&gt;""),HOUR(C80-B80)+MINUTE(C80-B80)/60,"")</f>
        <v/>
      </c>
      <c r="E81" s="26" t="n"/>
      <c r="F81" s="27" t="n"/>
      <c r="G81" s="28" t="n"/>
      <c r="H81" s="28" t="n"/>
    </row>
    <row r="82" ht="15" customHeight="1" s="18">
      <c r="A82" s="23" t="n"/>
      <c r="B82" s="24" t="n"/>
      <c r="C82" s="24" t="n"/>
      <c r="D82" s="25">
        <f>IF(AND(B81&lt;&gt;"",C81&lt;&gt;""),HOUR(C81-B81)+MINUTE(C81-B81)/60,"")</f>
        <v/>
      </c>
      <c r="E82" s="26" t="n"/>
      <c r="F82" s="26" t="n"/>
      <c r="G82" s="28" t="n"/>
      <c r="H82" s="28" t="n"/>
    </row>
    <row r="83" ht="15" customHeight="1" s="18">
      <c r="A83" s="23" t="n"/>
      <c r="B83" s="24" t="n"/>
      <c r="C83" s="24" t="n"/>
      <c r="D83" s="25">
        <f>IF(AND(B82&lt;&gt;"",C82&lt;&gt;""),HOUR(C82-B82)+MINUTE(C82-B82)/60,"")</f>
        <v/>
      </c>
      <c r="E83" s="26" t="n"/>
      <c r="F83" s="27" t="n"/>
      <c r="G83" s="28" t="n"/>
      <c r="H83" s="28" t="n"/>
    </row>
    <row r="84" ht="15" customHeight="1" s="18">
      <c r="A84" s="23" t="n"/>
      <c r="B84" s="24" t="n"/>
      <c r="C84" s="24" t="n"/>
      <c r="D84" s="25">
        <f>IF(AND(B83&lt;&gt;"",C83&lt;&gt;""),HOUR(C83-B83)+MINUTE(C83-B83)/60,"")</f>
        <v/>
      </c>
      <c r="E84" s="26" t="n"/>
      <c r="F84" s="26" t="n"/>
      <c r="G84" s="28" t="n"/>
      <c r="H84" s="28" t="n"/>
    </row>
    <row r="85" ht="15" customHeight="1" s="18">
      <c r="A85" s="23" t="n"/>
      <c r="B85" s="24" t="n"/>
      <c r="C85" s="24" t="n"/>
      <c r="D85" s="25">
        <f>IF(AND(B84&lt;&gt;"",C84&lt;&gt;""),HOUR(C84-B84)+MINUTE(C84-B84)/60,"")</f>
        <v/>
      </c>
      <c r="E85" s="26" t="n"/>
      <c r="F85" s="27" t="n"/>
      <c r="G85" s="28" t="n"/>
      <c r="H85" s="28" t="n"/>
    </row>
    <row r="86" ht="15" customHeight="1" s="18">
      <c r="A86" s="23" t="n"/>
      <c r="B86" s="24" t="n"/>
      <c r="C86" s="24" t="n"/>
      <c r="D86" s="25">
        <f>IF(AND(B85&lt;&gt;"",C85&lt;&gt;""),HOUR(C85-B85)+MINUTE(C85-B85)/60,"")</f>
        <v/>
      </c>
      <c r="E86" s="26" t="n"/>
      <c r="F86" s="26" t="n"/>
      <c r="G86" s="28" t="n"/>
      <c r="H86" s="28" t="n"/>
    </row>
    <row r="87" ht="15" customHeight="1" s="18">
      <c r="A87" s="23" t="n"/>
      <c r="B87" s="24" t="n"/>
      <c r="C87" s="24" t="n"/>
      <c r="D87" s="25">
        <f>IF(AND(B86&lt;&gt;"",C86&lt;&gt;""),HOUR(C86-B86)+MINUTE(C86-B86)/60,"")</f>
        <v/>
      </c>
      <c r="E87" s="26" t="n"/>
      <c r="F87" s="27" t="n"/>
      <c r="G87" s="28" t="n"/>
      <c r="H87" s="28" t="n"/>
    </row>
    <row r="88" ht="15" customHeight="1" s="18">
      <c r="A88" s="23" t="n"/>
      <c r="B88" s="24" t="n"/>
      <c r="C88" s="24" t="n"/>
      <c r="D88" s="25">
        <f>IF(AND(B87&lt;&gt;"",C87&lt;&gt;""),HOUR(C87-B87)+MINUTE(C87-B87)/60,"")</f>
        <v/>
      </c>
      <c r="E88" s="26" t="n"/>
      <c r="F88" s="26" t="n"/>
      <c r="G88" s="28" t="n"/>
      <c r="H88" s="28" t="n"/>
    </row>
    <row r="89" ht="15" customHeight="1" s="18">
      <c r="A89" s="23" t="n"/>
      <c r="B89" s="24" t="n"/>
      <c r="C89" s="24" t="n"/>
      <c r="D89" s="25">
        <f>IF(AND(B88&lt;&gt;"",C88&lt;&gt;""),HOUR(C88-B88)+MINUTE(C88-B88)/60,"")</f>
        <v/>
      </c>
      <c r="E89" s="26" t="n"/>
      <c r="F89" s="27" t="n"/>
      <c r="G89" s="28" t="n"/>
      <c r="H89" s="28" t="n"/>
    </row>
    <row r="90" ht="15" customHeight="1" s="18">
      <c r="A90" s="23" t="n"/>
      <c r="B90" s="24" t="n"/>
      <c r="C90" s="24" t="n"/>
      <c r="D90" s="25">
        <f>IF(AND(B89&lt;&gt;"",C89&lt;&gt;""),HOUR(C89-B89)+MINUTE(C89-B89)/60,"")</f>
        <v/>
      </c>
      <c r="E90" s="26" t="n"/>
      <c r="F90" s="26" t="n"/>
      <c r="G90" s="28" t="n"/>
      <c r="H90" s="28" t="n"/>
    </row>
    <row r="91" ht="15" customHeight="1" s="18">
      <c r="A91" s="23" t="n"/>
      <c r="B91" s="24" t="n"/>
      <c r="C91" s="24" t="n"/>
      <c r="D91" s="25">
        <f>IF(AND(B90&lt;&gt;"",C90&lt;&gt;""),HOUR(C90-B90)+MINUTE(C90-B90)/60,"")</f>
        <v/>
      </c>
      <c r="E91" s="26" t="n"/>
      <c r="F91" s="27" t="n"/>
      <c r="G91" s="28" t="n"/>
      <c r="H91" s="28" t="n"/>
    </row>
    <row r="92" ht="15" customHeight="1" s="18">
      <c r="A92" s="23" t="n"/>
      <c r="B92" s="24" t="n"/>
      <c r="C92" s="24" t="n"/>
      <c r="D92" s="25">
        <f>IF(AND(B91&lt;&gt;"",C91&lt;&gt;""),HOUR(C91-B91)+MINUTE(C91-B91)/60,"")</f>
        <v/>
      </c>
      <c r="E92" s="26" t="n"/>
      <c r="F92" s="26" t="n"/>
      <c r="G92" s="28" t="n"/>
      <c r="H92" s="28" t="n"/>
    </row>
    <row r="93" ht="15" customHeight="1" s="18">
      <c r="A93" s="23" t="n"/>
      <c r="B93" s="24" t="n"/>
      <c r="C93" s="24" t="n"/>
      <c r="D93" s="25">
        <f>IF(AND(B92&lt;&gt;"",C92&lt;&gt;""),HOUR(C92-B92)+MINUTE(C92-B92)/60,"")</f>
        <v/>
      </c>
      <c r="E93" s="26" t="n"/>
      <c r="F93" s="27" t="n"/>
      <c r="G93" s="28" t="n"/>
      <c r="H93" s="28" t="n"/>
    </row>
    <row r="94" ht="15" customHeight="1" s="18">
      <c r="A94" s="23" t="n"/>
      <c r="B94" s="24" t="n"/>
      <c r="C94" s="24" t="n"/>
      <c r="D94" s="25">
        <f>IF(AND(B93&lt;&gt;"",C93&lt;&gt;""),HOUR(C93-B93)+MINUTE(C93-B93)/60,"")</f>
        <v/>
      </c>
      <c r="E94" s="26" t="n"/>
      <c r="F94" s="26" t="n"/>
      <c r="G94" s="28" t="n"/>
      <c r="H94" s="28" t="n"/>
    </row>
    <row r="95" ht="15" customHeight="1" s="18">
      <c r="A95" s="23" t="n"/>
      <c r="B95" s="24" t="n"/>
      <c r="C95" s="24" t="n"/>
      <c r="D95" s="25">
        <f>IF(AND(B94&lt;&gt;"",C94&lt;&gt;""),HOUR(C94-B94)+MINUTE(C94-B94)/60,"")</f>
        <v/>
      </c>
      <c r="E95" s="26" t="n"/>
      <c r="F95" s="27" t="n"/>
      <c r="G95" s="28" t="n"/>
      <c r="H95" s="28" t="n"/>
    </row>
    <row r="96" ht="15" customHeight="1" s="18">
      <c r="A96" s="23" t="n"/>
      <c r="B96" s="24" t="n"/>
      <c r="C96" s="24" t="n"/>
      <c r="D96" s="25">
        <f>IF(AND(B95&lt;&gt;"",C95&lt;&gt;""),HOUR(C95-B95)+MINUTE(C95-B95)/60,"")</f>
        <v/>
      </c>
      <c r="E96" s="26" t="n"/>
      <c r="F96" s="26" t="n"/>
      <c r="G96" s="28" t="n"/>
      <c r="H96" s="28" t="n"/>
    </row>
    <row r="97" ht="15" customHeight="1" s="18">
      <c r="A97" s="23" t="n"/>
      <c r="B97" s="24" t="n"/>
      <c r="C97" s="24" t="n"/>
      <c r="D97" s="25">
        <f>IF(AND(B96&lt;&gt;"",C96&lt;&gt;""),HOUR(C96-B96)+MINUTE(C96-B96)/60,"")</f>
        <v/>
      </c>
      <c r="E97" s="26" t="n"/>
      <c r="F97" s="27" t="n"/>
      <c r="G97" s="28" t="n"/>
      <c r="H97" s="28" t="n"/>
    </row>
    <row r="98" ht="15" customHeight="1" s="18">
      <c r="A98" s="23" t="n"/>
      <c r="B98" s="24" t="n"/>
      <c r="C98" s="24" t="n"/>
      <c r="D98" s="25">
        <f>IF(AND(B97&lt;&gt;"",C97&lt;&gt;""),HOUR(C97-B97)+MINUTE(C97-B97)/60,"")</f>
        <v/>
      </c>
      <c r="E98" s="26" t="n"/>
      <c r="F98" s="26" t="n"/>
      <c r="G98" s="28" t="n"/>
      <c r="H98" s="28" t="n"/>
    </row>
    <row r="99" ht="15" customHeight="1" s="18">
      <c r="A99" s="23" t="n"/>
      <c r="B99" s="24" t="n"/>
      <c r="C99" s="24" t="n"/>
      <c r="D99" s="25">
        <f>IF(AND(B98&lt;&gt;"",C98&lt;&gt;""),HOUR(C98-B98)+MINUTE(C98-B98)/60,"")</f>
        <v/>
      </c>
      <c r="E99" s="26" t="n"/>
      <c r="F99" s="27" t="n"/>
      <c r="G99" s="28" t="n"/>
      <c r="H99" s="28" t="n"/>
    </row>
    <row r="100" ht="15" customHeight="1" s="18">
      <c r="A100" s="23" t="n"/>
      <c r="B100" s="24" t="n"/>
      <c r="C100" s="24" t="n"/>
      <c r="D100" s="25">
        <f>IF(AND(B99&lt;&gt;"",C99&lt;&gt;""),HOUR(C99-B99)+MINUTE(C99-B99)/60,"")</f>
        <v/>
      </c>
      <c r="E100" s="26" t="n"/>
      <c r="F100" s="26" t="n"/>
      <c r="G100" s="28" t="n"/>
      <c r="H100" s="28" t="n"/>
    </row>
    <row r="101" ht="15" customHeight="1" s="18">
      <c r="A101" s="23" t="n"/>
      <c r="B101" s="24" t="n"/>
      <c r="C101" s="24" t="n"/>
      <c r="D101" s="25">
        <f>IF(AND(B100&lt;&gt;"",C100&lt;&gt;""),HOUR(C100-B100)+MINUTE(C100-B100)/60,"")</f>
        <v/>
      </c>
      <c r="E101" s="26" t="n"/>
      <c r="F101" s="27" t="n"/>
      <c r="G101" s="28" t="n"/>
      <c r="H101" s="28" t="n"/>
    </row>
    <row r="102" ht="15" customHeight="1" s="18">
      <c r="A102" s="23" t="n"/>
      <c r="B102" s="24" t="n"/>
      <c r="C102" s="24" t="n"/>
      <c r="D102" s="25">
        <f>IF(AND(B101&lt;&gt;"",C101&lt;&gt;""),HOUR(C101-B101)+MINUTE(C101-B101)/60,"")</f>
        <v/>
      </c>
      <c r="E102" s="26" t="n"/>
      <c r="F102" s="26" t="n"/>
      <c r="G102" s="28" t="n"/>
      <c r="H102" s="28" t="n"/>
    </row>
    <row r="103" ht="15" customHeight="1" s="18">
      <c r="A103" s="23" t="n"/>
      <c r="B103" s="24" t="n"/>
      <c r="C103" s="24" t="n"/>
      <c r="D103" s="25">
        <f>IF(AND(B102&lt;&gt;"",C102&lt;&gt;""),HOUR(C102-B102)+MINUTE(C102-B102)/60,"")</f>
        <v/>
      </c>
      <c r="E103" s="26" t="n"/>
      <c r="F103" s="27" t="n"/>
      <c r="G103" s="28" t="n"/>
      <c r="H103" s="28" t="n"/>
    </row>
    <row r="104" ht="15" customHeight="1" s="18">
      <c r="A104" s="23" t="n"/>
      <c r="B104" s="24" t="n"/>
      <c r="C104" s="24" t="n"/>
      <c r="D104" s="25">
        <f>IF(AND(B103&lt;&gt;"",C103&lt;&gt;""),HOUR(C103-B103)+MINUTE(C103-B103)/60,"")</f>
        <v/>
      </c>
      <c r="E104" s="26" t="n"/>
      <c r="F104" s="26" t="n"/>
      <c r="G104" s="28" t="n"/>
      <c r="H104" s="28" t="n"/>
    </row>
    <row r="105" ht="15" customHeight="1" s="18">
      <c r="A105" s="23" t="n"/>
      <c r="B105" s="24" t="n"/>
      <c r="C105" s="24" t="n"/>
      <c r="D105" s="25">
        <f>IF(AND(B104&lt;&gt;"",C104&lt;&gt;""),HOUR(C104-B104)+MINUTE(C104-B104)/60,"")</f>
        <v/>
      </c>
      <c r="E105" s="26" t="n"/>
      <c r="F105" s="27" t="n"/>
      <c r="G105" s="28" t="n"/>
      <c r="H105" s="28" t="n"/>
    </row>
    <row r="106" ht="15" customHeight="1" s="18">
      <c r="A106" s="23" t="n"/>
      <c r="B106" s="24" t="n"/>
      <c r="C106" s="24" t="n"/>
      <c r="D106" s="25">
        <f>IF(AND(B105&lt;&gt;"",C105&lt;&gt;""),HOUR(C105-B105)+MINUTE(C105-B105)/60,"")</f>
        <v/>
      </c>
      <c r="E106" s="26" t="n"/>
      <c r="F106" s="26" t="n"/>
      <c r="G106" s="28" t="n"/>
      <c r="H106" s="28" t="n"/>
    </row>
    <row r="107" ht="15" customHeight="1" s="18">
      <c r="A107" s="23" t="n"/>
      <c r="B107" s="24" t="n"/>
      <c r="C107" s="24" t="n"/>
      <c r="D107" s="25">
        <f>IF(AND(B106&lt;&gt;"",C106&lt;&gt;""),HOUR(C106-B106)+MINUTE(C106-B106)/60,"")</f>
        <v/>
      </c>
      <c r="E107" s="26" t="n"/>
      <c r="F107" s="27" t="n"/>
      <c r="G107" s="28" t="n"/>
      <c r="H107" s="28" t="n"/>
    </row>
    <row r="108" ht="15" customHeight="1" s="18">
      <c r="A108" s="23" t="n"/>
      <c r="B108" s="24" t="n"/>
      <c r="C108" s="24" t="n"/>
      <c r="D108" s="25">
        <f>IF(AND(B107&lt;&gt;"",C107&lt;&gt;""),HOUR(C107-B107)+MINUTE(C107-B107)/60,"")</f>
        <v/>
      </c>
      <c r="E108" s="26" t="n"/>
      <c r="F108" s="26" t="n"/>
      <c r="G108" s="28" t="n"/>
      <c r="H108" s="28" t="n"/>
    </row>
    <row r="109" ht="15" customHeight="1" s="18">
      <c r="A109" s="23" t="n"/>
      <c r="B109" s="24" t="n"/>
      <c r="C109" s="24" t="n"/>
      <c r="D109" s="25">
        <f>IF(AND(B108&lt;&gt;"",C108&lt;&gt;""),HOUR(C108-B108)+MINUTE(C108-B108)/60,"")</f>
        <v/>
      </c>
      <c r="E109" s="26" t="n"/>
      <c r="F109" s="27" t="n"/>
      <c r="G109" s="28" t="n"/>
      <c r="H109" s="28" t="n"/>
    </row>
    <row r="110" ht="15" customHeight="1" s="18">
      <c r="A110" s="23" t="n"/>
      <c r="B110" s="24" t="n"/>
      <c r="C110" s="24" t="n"/>
      <c r="D110" s="25">
        <f>IF(AND(B109&lt;&gt;"",C109&lt;&gt;""),HOUR(C109-B109)+MINUTE(C109-B109)/60,"")</f>
        <v/>
      </c>
      <c r="E110" s="26" t="n"/>
      <c r="F110" s="26" t="n"/>
      <c r="G110" s="28" t="n"/>
      <c r="H110" s="28" t="n"/>
    </row>
    <row r="111" ht="15" customHeight="1" s="18">
      <c r="A111" s="23" t="n"/>
      <c r="B111" s="24" t="n"/>
      <c r="C111" s="24" t="n"/>
      <c r="D111" s="25">
        <f>IF(AND(B110&lt;&gt;"",C110&lt;&gt;""),HOUR(C110-B110)+MINUTE(C110-B110)/60,"")</f>
        <v/>
      </c>
      <c r="E111" s="26" t="n"/>
      <c r="F111" s="27" t="n"/>
      <c r="G111" s="28" t="n"/>
      <c r="H111" s="28" t="n"/>
    </row>
    <row r="112" ht="15" customHeight="1" s="18">
      <c r="A112" s="23" t="n"/>
      <c r="B112" s="24" t="n"/>
      <c r="C112" s="24" t="n"/>
      <c r="D112" s="25">
        <f>IF(AND(B111&lt;&gt;"",C111&lt;&gt;""),HOUR(C111-B111)+MINUTE(C111-B111)/60,"")</f>
        <v/>
      </c>
      <c r="E112" s="26" t="n"/>
      <c r="F112" s="26" t="n"/>
      <c r="G112" s="28" t="n"/>
      <c r="H112" s="28" t="n"/>
    </row>
    <row r="113" ht="15" customHeight="1" s="18">
      <c r="A113" s="23" t="n"/>
      <c r="B113" s="24" t="n"/>
      <c r="C113" s="24" t="n"/>
      <c r="D113" s="25">
        <f>IF(AND(B112&lt;&gt;"",C112&lt;&gt;""),HOUR(C112-B112)+MINUTE(C112-B112)/60,"")</f>
        <v/>
      </c>
      <c r="E113" s="26" t="n"/>
      <c r="F113" s="27" t="n"/>
      <c r="G113" s="28" t="n"/>
      <c r="H113" s="28" t="n"/>
    </row>
    <row r="114" ht="15" customHeight="1" s="18">
      <c r="A114" s="23" t="n"/>
      <c r="B114" s="24" t="n"/>
      <c r="C114" s="24" t="n"/>
      <c r="D114" s="25">
        <f>IF(AND(B113&lt;&gt;"",C113&lt;&gt;""),HOUR(C113-B113)+MINUTE(C113-B113)/60,"")</f>
        <v/>
      </c>
      <c r="E114" s="26" t="n"/>
      <c r="F114" s="26" t="n"/>
      <c r="G114" s="28" t="n"/>
      <c r="H114" s="28" t="n"/>
    </row>
    <row r="115" ht="15" customHeight="1" s="18">
      <c r="A115" s="23" t="n"/>
      <c r="B115" s="24" t="n"/>
      <c r="C115" s="24" t="n"/>
      <c r="D115" s="25">
        <f>IF(AND(B114&lt;&gt;"",C114&lt;&gt;""),HOUR(C114-B114)+MINUTE(C114-B114)/60,"")</f>
        <v/>
      </c>
      <c r="E115" s="26" t="n"/>
      <c r="F115" s="27" t="n"/>
      <c r="G115" s="28" t="n"/>
      <c r="H115" s="28" t="n"/>
    </row>
    <row r="116" ht="15" customHeight="1" s="18">
      <c r="A116" s="23" t="n"/>
      <c r="B116" s="24" t="n"/>
      <c r="C116" s="24" t="n"/>
      <c r="D116" s="25">
        <f>IF(AND(B115&lt;&gt;"",C115&lt;&gt;""),HOUR(C115-B115)+MINUTE(C115-B115)/60,"")</f>
        <v/>
      </c>
      <c r="E116" s="26" t="n"/>
      <c r="F116" s="26" t="n"/>
      <c r="G116" s="28" t="n"/>
      <c r="H116" s="28" t="n"/>
    </row>
    <row r="117" ht="15" customHeight="1" s="18">
      <c r="A117" s="23" t="n"/>
      <c r="B117" s="24" t="n"/>
      <c r="C117" s="24" t="n"/>
      <c r="D117" s="25">
        <f>IF(AND(B116&lt;&gt;"",C116&lt;&gt;""),HOUR(C116-B116)+MINUTE(C116-B116)/60,"")</f>
        <v/>
      </c>
      <c r="E117" s="26" t="n"/>
      <c r="F117" s="27" t="n"/>
      <c r="G117" s="28" t="n"/>
      <c r="H117" s="28" t="n"/>
    </row>
    <row r="118" ht="15" customHeight="1" s="18">
      <c r="A118" s="23" t="n"/>
      <c r="B118" s="24" t="n"/>
      <c r="C118" s="24" t="n"/>
      <c r="D118" s="25">
        <f>IF(AND(B117&lt;&gt;"",C117&lt;&gt;""),HOUR(C117-B117)+MINUTE(C117-B117)/60,"")</f>
        <v/>
      </c>
      <c r="E118" s="26" t="n"/>
      <c r="F118" s="26" t="n"/>
      <c r="G118" s="28" t="n"/>
      <c r="H118" s="28" t="n"/>
    </row>
    <row r="119" ht="15" customHeight="1" s="18">
      <c r="A119" s="23" t="n"/>
      <c r="B119" s="24" t="n"/>
      <c r="C119" s="24" t="n"/>
      <c r="D119" s="25">
        <f>IF(AND(B118&lt;&gt;"",C118&lt;&gt;""),HOUR(C118-B118)+MINUTE(C118-B118)/60,"")</f>
        <v/>
      </c>
      <c r="E119" s="26" t="n"/>
      <c r="F119" s="27" t="n"/>
      <c r="G119" s="28" t="n"/>
      <c r="H119" s="28" t="n"/>
    </row>
    <row r="120" ht="15" customHeight="1" s="18">
      <c r="A120" s="23" t="n"/>
      <c r="B120" s="24" t="n"/>
      <c r="C120" s="24" t="n"/>
      <c r="D120" s="25">
        <f>IF(AND(B119&lt;&gt;"",C119&lt;&gt;""),HOUR(C119-B119)+MINUTE(C119-B119)/60,"")</f>
        <v/>
      </c>
      <c r="E120" s="26" t="n"/>
      <c r="F120" s="26" t="n"/>
      <c r="G120" s="28" t="n"/>
      <c r="H120" s="28" t="n"/>
    </row>
    <row r="121" ht="15" customHeight="1" s="18">
      <c r="A121" s="23" t="n"/>
      <c r="B121" s="24" t="n"/>
      <c r="C121" s="24" t="n"/>
      <c r="D121" s="25">
        <f>IF(AND(B120&lt;&gt;"",C120&lt;&gt;""),HOUR(C120-B120)+MINUTE(C120-B120)/60,"")</f>
        <v/>
      </c>
      <c r="E121" s="26" t="n"/>
      <c r="F121" s="27" t="n"/>
      <c r="G121" s="28" t="n"/>
      <c r="H121" s="28" t="n"/>
    </row>
    <row r="122" ht="15" customHeight="1" s="18">
      <c r="A122" s="23" t="n"/>
      <c r="B122" s="24" t="n"/>
      <c r="C122" s="24" t="n"/>
      <c r="D122" s="25">
        <f>IF(AND(B121&lt;&gt;"",C121&lt;&gt;""),HOUR(C121-B121)+MINUTE(C121-B121)/60,"")</f>
        <v/>
      </c>
      <c r="E122" s="26" t="n"/>
      <c r="F122" s="26" t="n"/>
      <c r="G122" s="28" t="n"/>
      <c r="H122" s="28" t="n"/>
    </row>
    <row r="123" ht="15" customHeight="1" s="18">
      <c r="A123" s="23" t="n"/>
      <c r="B123" s="24" t="n"/>
      <c r="C123" s="24" t="n"/>
      <c r="D123" s="25">
        <f>IF(AND(B122&lt;&gt;"",C122&lt;&gt;""),HOUR(C122-B122)+MINUTE(C122-B122)/60,"")</f>
        <v/>
      </c>
      <c r="E123" s="26" t="n"/>
      <c r="F123" s="27" t="n"/>
      <c r="G123" s="28" t="n"/>
      <c r="H123" s="28" t="n"/>
    </row>
    <row r="124" ht="15" customHeight="1" s="18">
      <c r="A124" s="23" t="n"/>
      <c r="B124" s="24" t="n"/>
      <c r="C124" s="24" t="n"/>
      <c r="D124" s="25">
        <f>IF(AND(B123&lt;&gt;"",C123&lt;&gt;""),HOUR(C123-B123)+MINUTE(C123-B123)/60,"")</f>
        <v/>
      </c>
      <c r="E124" s="26" t="n"/>
      <c r="F124" s="26" t="n"/>
      <c r="G124" s="28" t="n"/>
      <c r="H124" s="28" t="n"/>
    </row>
    <row r="125" ht="15" customHeight="1" s="18">
      <c r="A125" s="23" t="n"/>
      <c r="B125" s="24" t="n"/>
      <c r="C125" s="24" t="n"/>
      <c r="D125" s="25">
        <f>IF(AND(B124&lt;&gt;"",C124&lt;&gt;""),HOUR(C124-B124)+MINUTE(C124-B124)/60,"")</f>
        <v/>
      </c>
      <c r="E125" s="26" t="n"/>
      <c r="F125" s="27" t="n"/>
      <c r="G125" s="28" t="n"/>
      <c r="H125" s="28" t="n"/>
    </row>
    <row r="126" ht="15" customHeight="1" s="18">
      <c r="A126" s="23" t="n"/>
      <c r="B126" s="24" t="n"/>
      <c r="C126" s="24" t="n"/>
      <c r="D126" s="25">
        <f>IF(AND(B125&lt;&gt;"",C125&lt;&gt;""),HOUR(C125-B125)+MINUTE(C125-B125)/60,"")</f>
        <v/>
      </c>
      <c r="E126" s="26" t="n"/>
      <c r="F126" s="26" t="n"/>
      <c r="G126" s="28" t="n"/>
      <c r="H126" s="28" t="n"/>
    </row>
    <row r="127" ht="15" customHeight="1" s="18">
      <c r="A127" s="23" t="n"/>
      <c r="B127" s="24" t="n"/>
      <c r="C127" s="24" t="n"/>
      <c r="D127" s="25">
        <f>IF(AND(B126&lt;&gt;"",C126&lt;&gt;""),HOUR(C126-B126)+MINUTE(C126-B126)/60,"")</f>
        <v/>
      </c>
      <c r="E127" s="26" t="n"/>
      <c r="F127" s="27" t="n"/>
      <c r="G127" s="28" t="n"/>
      <c r="H127" s="28" t="n"/>
    </row>
    <row r="128" ht="15" customHeight="1" s="18">
      <c r="A128" s="23" t="n"/>
      <c r="B128" s="24" t="n"/>
      <c r="C128" s="24" t="n"/>
      <c r="D128" s="25">
        <f>IF(AND(B127&lt;&gt;"",C127&lt;&gt;""),HOUR(C127-B127)+MINUTE(C127-B127)/60,"")</f>
        <v/>
      </c>
      <c r="E128" s="26" t="n"/>
      <c r="F128" s="26" t="n"/>
      <c r="G128" s="28" t="n"/>
      <c r="H128" s="28" t="n"/>
    </row>
    <row r="129" ht="15" customHeight="1" s="18">
      <c r="A129" s="23" t="n"/>
      <c r="B129" s="24" t="n"/>
      <c r="C129" s="24" t="n"/>
      <c r="D129" s="25">
        <f>IF(AND(B128&lt;&gt;"",C128&lt;&gt;""),HOUR(C128-B128)+MINUTE(C128-B128)/60,"")</f>
        <v/>
      </c>
      <c r="E129" s="26" t="n"/>
      <c r="F129" s="27" t="n"/>
      <c r="G129" s="28" t="n"/>
      <c r="H129" s="28" t="n"/>
    </row>
    <row r="130" ht="15" customHeight="1" s="18">
      <c r="A130" s="23" t="n"/>
      <c r="B130" s="24" t="n"/>
      <c r="C130" s="24" t="n"/>
      <c r="D130" s="25">
        <f>IF(AND(B129&lt;&gt;"",C129&lt;&gt;""),HOUR(C129-B129)+MINUTE(C129-B129)/60,"")</f>
        <v/>
      </c>
      <c r="E130" s="26" t="n"/>
      <c r="F130" s="26" t="n"/>
      <c r="G130" s="28" t="n"/>
      <c r="H130" s="28" t="n"/>
    </row>
    <row r="131" ht="15" customHeight="1" s="18">
      <c r="A131" s="23" t="n"/>
      <c r="B131" s="24" t="n"/>
      <c r="C131" s="24" t="n"/>
      <c r="D131" s="25">
        <f>IF(AND(B130&lt;&gt;"",C130&lt;&gt;""),HOUR(C130-B130)+MINUTE(C130-B130)/60,"")</f>
        <v/>
      </c>
      <c r="E131" s="26" t="n"/>
      <c r="F131" s="27" t="n"/>
      <c r="G131" s="28" t="n"/>
      <c r="H131" s="28" t="n"/>
    </row>
    <row r="132" ht="15" customHeight="1" s="18">
      <c r="A132" s="23" t="n"/>
      <c r="B132" s="24" t="n"/>
      <c r="C132" s="24" t="n"/>
      <c r="D132" s="25">
        <f>IF(AND(B131&lt;&gt;"",C131&lt;&gt;""),HOUR(C131-B131)+MINUTE(C131-B131)/60,"")</f>
        <v/>
      </c>
      <c r="E132" s="26" t="n"/>
      <c r="F132" s="26" t="n"/>
      <c r="G132" s="28" t="n"/>
      <c r="H132" s="28" t="n"/>
    </row>
    <row r="133" ht="15" customHeight="1" s="18">
      <c r="A133" s="23" t="n"/>
      <c r="B133" s="24" t="n"/>
      <c r="C133" s="24" t="n"/>
      <c r="D133" s="25">
        <f>IF(AND(B132&lt;&gt;"",C132&lt;&gt;""),HOUR(C132-B132)+MINUTE(C132-B132)/60,"")</f>
        <v/>
      </c>
      <c r="E133" s="26" t="n"/>
      <c r="F133" s="27" t="n"/>
      <c r="G133" s="28" t="n"/>
      <c r="H133" s="28" t="n"/>
    </row>
    <row r="134" ht="15" customHeight="1" s="18">
      <c r="A134" s="23" t="n"/>
      <c r="B134" s="24" t="n"/>
      <c r="C134" s="24" t="n"/>
      <c r="D134" s="25">
        <f>IF(AND(B133&lt;&gt;"",C133&lt;&gt;""),HOUR(C133-B133)+MINUTE(C133-B133)/60,"")</f>
        <v/>
      </c>
      <c r="E134" s="26" t="n"/>
      <c r="F134" s="26" t="n"/>
      <c r="G134" s="28" t="n"/>
      <c r="H134" s="28" t="n"/>
    </row>
    <row r="135" ht="15" customHeight="1" s="18">
      <c r="A135" s="23" t="n"/>
      <c r="B135" s="24" t="n"/>
      <c r="C135" s="24" t="n"/>
      <c r="D135" s="25">
        <f>IF(AND(B134&lt;&gt;"",C134&lt;&gt;""),HOUR(C134-B134)+MINUTE(C134-B134)/60,"")</f>
        <v/>
      </c>
      <c r="E135" s="26" t="n"/>
      <c r="F135" s="27" t="n"/>
      <c r="G135" s="28" t="n"/>
      <c r="H135" s="28" t="n"/>
    </row>
    <row r="136" ht="15" customHeight="1" s="18">
      <c r="A136" s="23" t="n"/>
      <c r="B136" s="24" t="n"/>
      <c r="C136" s="24" t="n"/>
      <c r="D136" s="25">
        <f>IF(AND(B135&lt;&gt;"",C135&lt;&gt;""),HOUR(C135-B135)+MINUTE(C135-B135)/60,"")</f>
        <v/>
      </c>
      <c r="E136" s="26" t="n"/>
      <c r="F136" s="26" t="n"/>
      <c r="G136" s="28" t="n"/>
      <c r="H136" s="28" t="n"/>
    </row>
    <row r="137" ht="15" customHeight="1" s="18">
      <c r="A137" s="23" t="n"/>
      <c r="B137" s="24" t="n"/>
      <c r="C137" s="24" t="n"/>
      <c r="D137" s="25">
        <f>IF(AND(B136&lt;&gt;"",C136&lt;&gt;""),HOUR(C136-B136)+MINUTE(C136-B136)/60,"")</f>
        <v/>
      </c>
      <c r="E137" s="26" t="n"/>
      <c r="F137" s="27" t="n"/>
      <c r="G137" s="28" t="n"/>
      <c r="H137" s="28" t="n"/>
    </row>
    <row r="138" ht="15" customHeight="1" s="18">
      <c r="A138" s="23" t="n"/>
      <c r="B138" s="24" t="n"/>
      <c r="C138" s="24" t="n"/>
      <c r="D138" s="25">
        <f>IF(AND(B137&lt;&gt;"",C137&lt;&gt;""),HOUR(C137-B137)+MINUTE(C137-B137)/60,"")</f>
        <v/>
      </c>
      <c r="E138" s="26" t="n"/>
      <c r="F138" s="26" t="n"/>
      <c r="G138" s="28" t="n"/>
      <c r="H138" s="28" t="n"/>
    </row>
    <row r="139" ht="15" customHeight="1" s="18">
      <c r="A139" s="23" t="n"/>
      <c r="B139" s="24" t="n"/>
      <c r="C139" s="24" t="n"/>
      <c r="D139" s="25">
        <f>IF(AND(B138&lt;&gt;"",C138&lt;&gt;""),HOUR(C138-B138)+MINUTE(C138-B138)/60,"")</f>
        <v/>
      </c>
      <c r="E139" s="26" t="n"/>
      <c r="F139" s="27" t="n"/>
      <c r="G139" s="28" t="n"/>
      <c r="H139" s="28" t="n"/>
    </row>
    <row r="140" ht="15" customHeight="1" s="18">
      <c r="A140" s="23" t="n"/>
      <c r="B140" s="24" t="n"/>
      <c r="C140" s="24" t="n"/>
      <c r="D140" s="25">
        <f>IF(AND(B139&lt;&gt;"",C139&lt;&gt;""),HOUR(C139-B139)+MINUTE(C139-B139)/60,"")</f>
        <v/>
      </c>
      <c r="E140" s="26" t="n"/>
      <c r="F140" s="26" t="n"/>
      <c r="G140" s="28" t="n"/>
      <c r="H140" s="28" t="n"/>
    </row>
    <row r="141" ht="15" customHeight="1" s="18">
      <c r="A141" s="23" t="n"/>
      <c r="B141" s="24" t="n"/>
      <c r="C141" s="24" t="n"/>
      <c r="D141" s="25">
        <f>IF(AND(B140&lt;&gt;"",C140&lt;&gt;""),HOUR(C140-B140)+MINUTE(C140-B140)/60,"")</f>
        <v/>
      </c>
      <c r="E141" s="26" t="n"/>
      <c r="F141" s="27" t="n"/>
      <c r="G141" s="28" t="n"/>
      <c r="H141" s="28" t="n"/>
    </row>
    <row r="142" ht="15" customHeight="1" s="18">
      <c r="A142" s="23" t="n"/>
      <c r="B142" s="24" t="n"/>
      <c r="C142" s="24" t="n"/>
      <c r="D142" s="25">
        <f>IF(AND(B141&lt;&gt;"",C141&lt;&gt;""),HOUR(C141-B141)+MINUTE(C141-B141)/60,"")</f>
        <v/>
      </c>
      <c r="E142" s="26" t="n"/>
      <c r="F142" s="26" t="n"/>
      <c r="G142" s="28" t="n"/>
      <c r="H142" s="28" t="n"/>
    </row>
    <row r="143" ht="15" customHeight="1" s="18">
      <c r="A143" s="23" t="n"/>
      <c r="B143" s="24" t="n"/>
      <c r="C143" s="24" t="n"/>
      <c r="D143" s="25">
        <f>IF(AND(B142&lt;&gt;"",C142&lt;&gt;""),HOUR(C142-B142)+MINUTE(C142-B142)/60,"")</f>
        <v/>
      </c>
      <c r="E143" s="26" t="n"/>
      <c r="F143" s="27" t="n"/>
      <c r="G143" s="28" t="n"/>
      <c r="H143" s="28" t="n"/>
    </row>
    <row r="144" ht="15" customHeight="1" s="18">
      <c r="A144" s="23" t="n"/>
      <c r="B144" s="24" t="n"/>
      <c r="C144" s="24" t="n"/>
      <c r="D144" s="25">
        <f>IF(AND(B143&lt;&gt;"",C143&lt;&gt;""),HOUR(C143-B143)+MINUTE(C143-B143)/60,"")</f>
        <v/>
      </c>
      <c r="E144" s="26" t="n"/>
      <c r="F144" s="26" t="n"/>
      <c r="G144" s="28" t="n"/>
      <c r="H144" s="28" t="n"/>
    </row>
    <row r="145" ht="15" customHeight="1" s="18">
      <c r="A145" s="23" t="n"/>
      <c r="B145" s="24" t="n"/>
      <c r="C145" s="24" t="n"/>
      <c r="D145" s="25">
        <f>IF(AND(B144&lt;&gt;"",C144&lt;&gt;""),HOUR(C144-B144)+MINUTE(C144-B144)/60,"")</f>
        <v/>
      </c>
      <c r="E145" s="26" t="n"/>
      <c r="F145" s="27" t="n"/>
      <c r="G145" s="28" t="n"/>
      <c r="H145" s="28" t="n"/>
    </row>
    <row r="146" ht="15" customHeight="1" s="18">
      <c r="A146" s="23" t="n"/>
      <c r="B146" s="24" t="n"/>
      <c r="C146" s="24" t="n"/>
      <c r="D146" s="25">
        <f>IF(AND(B145&lt;&gt;"",C145&lt;&gt;""),HOUR(C145-B145)+MINUTE(C145-B145)/60,"")</f>
        <v/>
      </c>
      <c r="E146" s="26" t="n"/>
      <c r="F146" s="26" t="n"/>
      <c r="G146" s="28" t="n"/>
      <c r="H146" s="28" t="n"/>
    </row>
    <row r="147" ht="15" customHeight="1" s="18">
      <c r="A147" s="23" t="n"/>
      <c r="B147" s="24" t="n"/>
      <c r="C147" s="24" t="n"/>
      <c r="D147" s="25">
        <f>IF(AND(B146&lt;&gt;"",C146&lt;&gt;""),HOUR(C146-B146)+MINUTE(C146-B146)/60,"")</f>
        <v/>
      </c>
      <c r="E147" s="26" t="n"/>
      <c r="F147" s="27" t="n"/>
      <c r="G147" s="28" t="n"/>
      <c r="H147" s="28" t="n"/>
    </row>
    <row r="148" ht="15" customHeight="1" s="18">
      <c r="A148" s="23" t="n"/>
      <c r="B148" s="24" t="n"/>
      <c r="C148" s="24" t="n"/>
      <c r="D148" s="25">
        <f>IF(AND(B147&lt;&gt;"",C147&lt;&gt;""),HOUR(C147-B147)+MINUTE(C147-B147)/60,"")</f>
        <v/>
      </c>
      <c r="E148" s="26" t="n"/>
      <c r="F148" s="26" t="n"/>
      <c r="G148" s="28" t="n"/>
      <c r="H148" s="28" t="n"/>
    </row>
    <row r="149" ht="15" customHeight="1" s="18">
      <c r="A149" s="23" t="n"/>
      <c r="B149" s="24" t="n"/>
      <c r="C149" s="24" t="n"/>
      <c r="D149" s="25">
        <f>IF(AND(B148&lt;&gt;"",C148&lt;&gt;""),HOUR(C148-B148)+MINUTE(C148-B148)/60,"")</f>
        <v/>
      </c>
      <c r="E149" s="26" t="n"/>
      <c r="F149" s="27" t="n"/>
      <c r="G149" s="28" t="n"/>
      <c r="H149" s="28" t="n"/>
    </row>
    <row r="150" ht="15" customHeight="1" s="18">
      <c r="A150" s="23" t="n"/>
      <c r="B150" s="24" t="n"/>
      <c r="C150" s="24" t="n"/>
      <c r="D150" s="25">
        <f>IF(AND(B149&lt;&gt;"",C149&lt;&gt;""),HOUR(C149-B149)+MINUTE(C149-B149)/60,"")</f>
        <v/>
      </c>
      <c r="E150" s="26" t="n"/>
      <c r="F150" s="26" t="n"/>
      <c r="G150" s="28" t="n"/>
      <c r="H150" s="28" t="n"/>
    </row>
    <row r="151" ht="15" customHeight="1" s="18">
      <c r="A151" s="23" t="n"/>
      <c r="B151" s="24" t="n"/>
      <c r="C151" s="24" t="n"/>
      <c r="D151" s="25">
        <f>IF(AND(B150&lt;&gt;"",C150&lt;&gt;""),HOUR(C150-B150)+MINUTE(C150-B150)/60,"")</f>
        <v/>
      </c>
      <c r="E151" s="26" t="n"/>
      <c r="F151" s="27" t="n"/>
      <c r="G151" s="28" t="n"/>
      <c r="H151" s="28" t="n"/>
    </row>
    <row r="152" ht="15" customHeight="1" s="18">
      <c r="A152" s="23" t="n"/>
      <c r="B152" s="24" t="n"/>
      <c r="C152" s="24" t="n"/>
      <c r="D152" s="25">
        <f>IF(AND(B151&lt;&gt;"",C151&lt;&gt;""),HOUR(C151-B151)+MINUTE(C151-B151)/60,"")</f>
        <v/>
      </c>
      <c r="E152" s="26" t="n"/>
      <c r="F152" s="26" t="n"/>
      <c r="G152" s="28" t="n"/>
      <c r="H152" s="28" t="n"/>
    </row>
    <row r="153" ht="15" customHeight="1" s="18">
      <c r="A153" s="23" t="n"/>
      <c r="B153" s="24" t="n"/>
      <c r="C153" s="24" t="n"/>
      <c r="D153" s="25">
        <f>IF(AND(B152&lt;&gt;"",C152&lt;&gt;""),HOUR(C152-B152)+MINUTE(C152-B152)/60,"")</f>
        <v/>
      </c>
      <c r="E153" s="26" t="n"/>
      <c r="F153" s="27" t="n"/>
      <c r="G153" s="28" t="n"/>
      <c r="H153" s="28" t="n"/>
    </row>
    <row r="154" ht="15" customHeight="1" s="18">
      <c r="A154" s="23" t="n"/>
      <c r="B154" s="24" t="n"/>
      <c r="C154" s="24" t="n"/>
      <c r="D154" s="25">
        <f>IF(AND(B153&lt;&gt;"",C153&lt;&gt;""),HOUR(C153-B153)+MINUTE(C153-B153)/60,"")</f>
        <v/>
      </c>
      <c r="E154" s="26" t="n"/>
      <c r="F154" s="26" t="n"/>
      <c r="G154" s="28" t="n"/>
      <c r="H154" s="28" t="n"/>
    </row>
    <row r="155" ht="15" customHeight="1" s="18">
      <c r="A155" s="23" t="n"/>
      <c r="B155" s="24" t="n"/>
      <c r="C155" s="24" t="n"/>
      <c r="D155" s="25">
        <f>IF(AND(B154&lt;&gt;"",C154&lt;&gt;""),HOUR(C154-B154)+MINUTE(C154-B154)/60,"")</f>
        <v/>
      </c>
      <c r="E155" s="26" t="n"/>
      <c r="F155" s="27" t="n"/>
      <c r="G155" s="28" t="n"/>
      <c r="H155" s="28" t="n"/>
    </row>
    <row r="156" ht="15" customHeight="1" s="18">
      <c r="A156" s="23" t="n"/>
      <c r="B156" s="24" t="n"/>
      <c r="C156" s="24" t="n"/>
      <c r="D156" s="25">
        <f>IF(AND(B155&lt;&gt;"",C155&lt;&gt;""),HOUR(C155-B155)+MINUTE(C155-B155)/60,"")</f>
        <v/>
      </c>
      <c r="E156" s="26" t="n"/>
      <c r="F156" s="26" t="n"/>
      <c r="G156" s="28" t="n"/>
      <c r="H156" s="28" t="n"/>
    </row>
    <row r="157" ht="15" customHeight="1" s="18">
      <c r="A157" s="23" t="n"/>
      <c r="B157" s="24" t="n"/>
      <c r="C157" s="24" t="n"/>
      <c r="D157" s="25">
        <f>IF(AND(B156&lt;&gt;"",C156&lt;&gt;""),HOUR(C156-B156)+MINUTE(C156-B156)/60,"")</f>
        <v/>
      </c>
      <c r="E157" s="26" t="n"/>
      <c r="F157" s="27" t="n"/>
      <c r="G157" s="28" t="n"/>
      <c r="H157" s="28" t="n"/>
    </row>
    <row r="158" ht="15" customHeight="1" s="18">
      <c r="A158" s="23" t="n"/>
      <c r="B158" s="24" t="n"/>
      <c r="C158" s="24" t="n"/>
      <c r="D158" s="25">
        <f>IF(AND(B157&lt;&gt;"",C157&lt;&gt;""),HOUR(C157-B157)+MINUTE(C157-B157)/60,"")</f>
        <v/>
      </c>
      <c r="E158" s="26" t="n"/>
      <c r="F158" s="26" t="n"/>
      <c r="G158" s="28" t="n"/>
      <c r="H158" s="28" t="n"/>
    </row>
    <row r="159" ht="15" customHeight="1" s="18">
      <c r="A159" s="23" t="n"/>
      <c r="B159" s="24" t="n"/>
      <c r="C159" s="24" t="n"/>
      <c r="D159" s="25">
        <f>IF(AND(B158&lt;&gt;"",C158&lt;&gt;""),HOUR(C158-B158)+MINUTE(C158-B158)/60,"")</f>
        <v/>
      </c>
      <c r="E159" s="26" t="n"/>
      <c r="F159" s="27" t="n"/>
      <c r="G159" s="28" t="n"/>
      <c r="H159" s="28" t="n"/>
    </row>
    <row r="160" ht="15" customHeight="1" s="18">
      <c r="A160" s="23" t="n"/>
      <c r="B160" s="24" t="n"/>
      <c r="C160" s="24" t="n"/>
      <c r="D160" s="25">
        <f>IF(AND(B159&lt;&gt;"",C159&lt;&gt;""),HOUR(C159-B159)+MINUTE(C159-B159)/60,"")</f>
        <v/>
      </c>
      <c r="E160" s="26" t="n"/>
      <c r="F160" s="26" t="n"/>
      <c r="G160" s="28" t="n"/>
      <c r="H160" s="28" t="n"/>
    </row>
    <row r="161" ht="15" customHeight="1" s="18">
      <c r="A161" s="23" t="n"/>
      <c r="B161" s="24" t="n"/>
      <c r="C161" s="24" t="n"/>
      <c r="D161" s="25">
        <f>IF(AND(B160&lt;&gt;"",C160&lt;&gt;""),HOUR(C160-B160)+MINUTE(C160-B160)/60,"")</f>
        <v/>
      </c>
      <c r="E161" s="26" t="n"/>
      <c r="F161" s="27" t="n"/>
      <c r="G161" s="28" t="n"/>
      <c r="H161" s="28" t="n"/>
    </row>
    <row r="162" ht="15" customHeight="1" s="18">
      <c r="A162" s="23" t="n"/>
      <c r="B162" s="24" t="n"/>
      <c r="C162" s="24" t="n"/>
      <c r="D162" s="25">
        <f>IF(AND(B161&lt;&gt;"",C161&lt;&gt;""),HOUR(C161-B161)+MINUTE(C161-B161)/60,"")</f>
        <v/>
      </c>
      <c r="E162" s="26" t="n"/>
      <c r="F162" s="26" t="n"/>
      <c r="G162" s="28" t="n"/>
      <c r="H162" s="28" t="n"/>
    </row>
    <row r="163" ht="15" customHeight="1" s="18">
      <c r="A163" s="23" t="n"/>
      <c r="B163" s="24" t="n"/>
      <c r="C163" s="24" t="n"/>
      <c r="D163" s="25">
        <f>IF(AND(B162&lt;&gt;"",C162&lt;&gt;""),HOUR(C162-B162)+MINUTE(C162-B162)/60,"")</f>
        <v/>
      </c>
      <c r="E163" s="26" t="n"/>
      <c r="F163" s="27" t="n"/>
      <c r="G163" s="28" t="n"/>
      <c r="H163" s="28" t="n"/>
    </row>
    <row r="164" ht="15" customHeight="1" s="18">
      <c r="A164" s="23" t="n"/>
      <c r="B164" s="24" t="n"/>
      <c r="C164" s="24" t="n"/>
      <c r="D164" s="25">
        <f>IF(AND(B163&lt;&gt;"",C163&lt;&gt;""),HOUR(C163-B163)+MINUTE(C163-B163)/60,"")</f>
        <v/>
      </c>
      <c r="E164" s="26" t="n"/>
      <c r="F164" s="26" t="n"/>
      <c r="G164" s="28" t="n"/>
      <c r="H164" s="28" t="n"/>
    </row>
    <row r="165" ht="15" customHeight="1" s="18">
      <c r="A165" s="23" t="n"/>
      <c r="B165" s="24" t="n"/>
      <c r="C165" s="24" t="n"/>
      <c r="D165" s="25">
        <f>IF(AND(B164&lt;&gt;"",C164&lt;&gt;""),HOUR(C164-B164)+MINUTE(C164-B164)/60,"")</f>
        <v/>
      </c>
      <c r="E165" s="26" t="n"/>
      <c r="F165" s="27" t="n"/>
      <c r="G165" s="28" t="n"/>
      <c r="H165" s="28" t="n"/>
    </row>
    <row r="166" ht="15" customHeight="1" s="18">
      <c r="A166" s="23" t="n"/>
      <c r="B166" s="24" t="n"/>
      <c r="C166" s="24" t="n"/>
      <c r="D166" s="25">
        <f>IF(AND(B165&lt;&gt;"",C165&lt;&gt;""),HOUR(C165-B165)+MINUTE(C165-B165)/60,"")</f>
        <v/>
      </c>
      <c r="E166" s="26" t="n"/>
      <c r="F166" s="26" t="n"/>
      <c r="G166" s="28" t="n"/>
      <c r="H166" s="28" t="n"/>
    </row>
    <row r="167" ht="15" customHeight="1" s="18">
      <c r="A167" s="23" t="n"/>
      <c r="B167" s="24" t="n"/>
      <c r="C167" s="24" t="n"/>
      <c r="D167" s="25">
        <f>IF(AND(B166&lt;&gt;"",C166&lt;&gt;""),HOUR(C166-B166)+MINUTE(C166-B166)/60,"")</f>
        <v/>
      </c>
      <c r="E167" s="26" t="n"/>
      <c r="F167" s="27" t="n"/>
      <c r="G167" s="28" t="n"/>
      <c r="H167" s="28" t="n"/>
    </row>
    <row r="168" ht="15" customHeight="1" s="18">
      <c r="A168" s="23" t="n"/>
      <c r="B168" s="24" t="n"/>
      <c r="C168" s="24" t="n"/>
      <c r="D168" s="25">
        <f>IF(AND(B167&lt;&gt;"",C167&lt;&gt;""),HOUR(C167-B167)+MINUTE(C167-B167)/60,"")</f>
        <v/>
      </c>
      <c r="E168" s="26" t="n"/>
      <c r="F168" s="26" t="n"/>
      <c r="G168" s="28" t="n"/>
      <c r="H168" s="28" t="n"/>
    </row>
    <row r="169" ht="15" customHeight="1" s="18">
      <c r="A169" s="23" t="n"/>
      <c r="B169" s="24" t="n"/>
      <c r="C169" s="24" t="n"/>
      <c r="D169" s="25">
        <f>IF(AND(B168&lt;&gt;"",C168&lt;&gt;""),HOUR(C168-B168)+MINUTE(C168-B168)/60,"")</f>
        <v/>
      </c>
      <c r="E169" s="26" t="n"/>
      <c r="F169" s="27" t="n"/>
      <c r="G169" s="28" t="n"/>
      <c r="H169" s="28" t="n"/>
    </row>
    <row r="170" ht="15" customHeight="1" s="18">
      <c r="A170" s="23" t="n"/>
      <c r="B170" s="24" t="n"/>
      <c r="C170" s="24" t="n"/>
      <c r="D170" s="25">
        <f>IF(AND(B169&lt;&gt;"",C169&lt;&gt;""),HOUR(C169-B169)+MINUTE(C169-B169)/60,"")</f>
        <v/>
      </c>
      <c r="E170" s="26" t="n"/>
      <c r="F170" s="26" t="n"/>
      <c r="G170" s="28" t="n"/>
      <c r="H170" s="28" t="n"/>
    </row>
    <row r="171" ht="15" customHeight="1" s="18">
      <c r="A171" s="23" t="n"/>
      <c r="B171" s="24" t="n"/>
      <c r="C171" s="24" t="n"/>
      <c r="D171" s="25">
        <f>IF(AND(B170&lt;&gt;"",C170&lt;&gt;""),HOUR(C170-B170)+MINUTE(C170-B170)/60,"")</f>
        <v/>
      </c>
      <c r="E171" s="26" t="n"/>
      <c r="F171" s="27" t="n"/>
      <c r="G171" s="28" t="n"/>
      <c r="H171" s="28" t="n"/>
    </row>
    <row r="172" ht="15" customHeight="1" s="18">
      <c r="A172" s="23" t="n"/>
      <c r="B172" s="24" t="n"/>
      <c r="C172" s="24" t="n"/>
      <c r="D172" s="25">
        <f>IF(AND(B171&lt;&gt;"",C171&lt;&gt;""),HOUR(C171-B171)+MINUTE(C171-B171)/60,"")</f>
        <v/>
      </c>
      <c r="E172" s="26" t="n"/>
      <c r="F172" s="26" t="n"/>
      <c r="G172" s="28" t="n"/>
      <c r="H172" s="28" t="n"/>
    </row>
    <row r="173" ht="15" customHeight="1" s="18">
      <c r="A173" s="23" t="n"/>
      <c r="B173" s="24" t="n"/>
      <c r="C173" s="24" t="n"/>
      <c r="D173" s="25">
        <f>IF(AND(B172&lt;&gt;"",C172&lt;&gt;""),HOUR(C172-B172)+MINUTE(C172-B172)/60,"")</f>
        <v/>
      </c>
      <c r="E173" s="26" t="n"/>
      <c r="F173" s="27" t="n"/>
      <c r="G173" s="28" t="n"/>
      <c r="H173" s="28" t="n"/>
    </row>
    <row r="174" ht="15" customHeight="1" s="18">
      <c r="A174" s="23" t="n"/>
      <c r="B174" s="24" t="n"/>
      <c r="C174" s="24" t="n"/>
      <c r="D174" s="25">
        <f>IF(AND(B173&lt;&gt;"",C173&lt;&gt;""),HOUR(C173-B173)+MINUTE(C173-B173)/60,"")</f>
        <v/>
      </c>
      <c r="E174" s="26" t="n"/>
      <c r="F174" s="26" t="n"/>
      <c r="G174" s="28" t="n"/>
      <c r="H174" s="28" t="n"/>
    </row>
    <row r="175" ht="15" customHeight="1" s="18">
      <c r="A175" s="23" t="n"/>
      <c r="B175" s="24" t="n"/>
      <c r="C175" s="24" t="n"/>
      <c r="D175" s="25">
        <f>IF(AND(B174&lt;&gt;"",C174&lt;&gt;""),HOUR(C174-B174)+MINUTE(C174-B174)/60,"")</f>
        <v/>
      </c>
      <c r="E175" s="26" t="n"/>
      <c r="F175" s="27" t="n"/>
      <c r="G175" s="28" t="n"/>
      <c r="H175" s="28" t="n"/>
    </row>
    <row r="176" ht="15" customHeight="1" s="18">
      <c r="A176" s="23" t="n"/>
      <c r="B176" s="24" t="n"/>
      <c r="C176" s="24" t="n"/>
      <c r="D176" s="25">
        <f>IF(AND(B175&lt;&gt;"",C175&lt;&gt;""),HOUR(C175-B175)+MINUTE(C175-B175)/60,"")</f>
        <v/>
      </c>
      <c r="E176" s="26" t="n"/>
      <c r="F176" s="26" t="n"/>
      <c r="G176" s="28" t="n"/>
      <c r="H176" s="28" t="n"/>
    </row>
    <row r="177" ht="15" customHeight="1" s="18">
      <c r="A177" s="23" t="n"/>
      <c r="B177" s="24" t="n"/>
      <c r="C177" s="24" t="n"/>
      <c r="D177" s="25">
        <f>IF(AND(B176&lt;&gt;"",C176&lt;&gt;""),HOUR(C176-B176)+MINUTE(C176-B176)/60,"")</f>
        <v/>
      </c>
      <c r="E177" s="26" t="n"/>
      <c r="F177" s="27" t="n"/>
      <c r="G177" s="28" t="n"/>
      <c r="H177" s="28" t="n"/>
    </row>
    <row r="178" ht="15" customHeight="1" s="18">
      <c r="A178" s="23" t="n"/>
      <c r="B178" s="24" t="n"/>
      <c r="C178" s="24" t="n"/>
      <c r="D178" s="25">
        <f>IF(AND(B177&lt;&gt;"",C177&lt;&gt;""),HOUR(C177-B177)+MINUTE(C177-B177)/60,"")</f>
        <v/>
      </c>
      <c r="E178" s="26" t="n"/>
      <c r="F178" s="26" t="n"/>
      <c r="G178" s="28" t="n"/>
      <c r="H178" s="28" t="n"/>
    </row>
    <row r="179" ht="15" customHeight="1" s="18">
      <c r="A179" s="23" t="n"/>
      <c r="B179" s="24" t="n"/>
      <c r="C179" s="24" t="n"/>
      <c r="D179" s="25">
        <f>IF(AND(B178&lt;&gt;"",C178&lt;&gt;""),HOUR(C178-B178)+MINUTE(C178-B178)/60,"")</f>
        <v/>
      </c>
      <c r="E179" s="26" t="n"/>
      <c r="F179" s="27" t="n"/>
      <c r="G179" s="28" t="n"/>
      <c r="H179" s="28" t="n"/>
    </row>
    <row r="180" ht="15" customHeight="1" s="18">
      <c r="A180" s="23" t="n"/>
      <c r="B180" s="24" t="n"/>
      <c r="C180" s="24" t="n"/>
      <c r="D180" s="25">
        <f>IF(AND(B179&lt;&gt;"",C179&lt;&gt;""),HOUR(C179-B179)+MINUTE(C179-B179)/60,"")</f>
        <v/>
      </c>
      <c r="E180" s="26" t="n"/>
      <c r="F180" s="26" t="n"/>
      <c r="G180" s="28" t="n"/>
      <c r="H180" s="28" t="n"/>
    </row>
    <row r="181" ht="15" customHeight="1" s="18">
      <c r="A181" s="23" t="n"/>
      <c r="B181" s="24" t="n"/>
      <c r="C181" s="24" t="n"/>
      <c r="D181" s="25">
        <f>IF(AND(B180&lt;&gt;"",C180&lt;&gt;""),HOUR(C180-B180)+MINUTE(C180-B180)/60,"")</f>
        <v/>
      </c>
      <c r="E181" s="26" t="n"/>
      <c r="F181" s="27" t="n"/>
      <c r="G181" s="28" t="n"/>
      <c r="H181" s="28" t="n"/>
    </row>
    <row r="182" ht="15" customHeight="1" s="18">
      <c r="A182" s="23" t="n"/>
      <c r="B182" s="24" t="n"/>
      <c r="C182" s="24" t="n"/>
      <c r="D182" s="25">
        <f>IF(AND(B181&lt;&gt;"",C181&lt;&gt;""),HOUR(C181-B181)+MINUTE(C181-B181)/60,"")</f>
        <v/>
      </c>
      <c r="E182" s="26" t="n"/>
      <c r="F182" s="26" t="n"/>
      <c r="G182" s="28" t="n"/>
      <c r="H182" s="28" t="n"/>
    </row>
    <row r="183" ht="15" customHeight="1" s="18">
      <c r="A183" s="23" t="n"/>
      <c r="B183" s="24" t="n"/>
      <c r="C183" s="24" t="n"/>
      <c r="D183" s="25">
        <f>IF(AND(B182&lt;&gt;"",C182&lt;&gt;""),HOUR(C182-B182)+MINUTE(C182-B182)/60,"")</f>
        <v/>
      </c>
      <c r="E183" s="26" t="n"/>
      <c r="F183" s="27" t="n"/>
      <c r="G183" s="28" t="n"/>
      <c r="H183" s="28" t="n"/>
    </row>
    <row r="184">
      <c r="A184" s="23" t="n"/>
      <c r="B184" s="24" t="n"/>
      <c r="C184" s="24" t="n"/>
      <c r="D184" s="25">
        <f>IF(AND(B183&lt;&gt;"",C183&lt;&gt;""),HOUR(C183-B183)+MINUTE(C183-B183)/60,"")</f>
        <v/>
      </c>
      <c r="E184" s="26" t="n"/>
      <c r="F184" s="26" t="n"/>
      <c r="G184" s="28" t="n"/>
      <c r="H184" s="28" t="n"/>
    </row>
  </sheetData>
  <mergeCells count="2">
    <mergeCell ref="A2:H2"/>
    <mergeCell ref="A1:H1"/>
  </mergeCells>
  <dataValidations count="3">
    <dataValidation sqref="E4:E183" showDropDown="0" showInputMessage="0" showErrorMessage="0" allowBlank="0" error="Please select a value from 1 to 10" type="list" errorStyle="stop" operator="between">
      <formula1>"1,2,3,4,5,6,7,8,9,10"</formula1>
      <formula2>0</formula2>
    </dataValidation>
    <dataValidation sqref="F4:F183" showDropDown="0" showInputMessage="0" showErrorMessage="0" allowBlank="0" error="Please select Y or N" type="list" errorStyle="stop" operator="between">
      <formula1>"Y,N"</formula1>
      <formula2>0</formula2>
    </dataValidation>
    <dataValidation sqref="G4:G183" showDropDown="0" showInputMessage="0" showErrorMessage="0" allowBlank="0" error="Please select a work impact option" type="list" errorStyle="stop" operator="between">
      <formula1>"Worked normally,Reduced capacity,Left early,Missed full day,Not scheduled"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5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7" min="1" max="1"/>
    <col width="15" customWidth="1" style="17" min="2" max="2"/>
  </cols>
  <sheetData>
    <row r="1" ht="15" customHeight="1" s="18">
      <c r="A1" s="29" t="inlineStr">
        <is>
          <t>MONTH 1: January</t>
        </is>
      </c>
    </row>
    <row r="2" ht="15" customHeight="1" s="18">
      <c r="A2" s="36" t="inlineStr">
        <is>
          <t>Enter month</t>
        </is>
      </c>
      <c r="B2" s="20" t="inlineStr"/>
    </row>
    <row r="3" ht="15" customHeight="1" s="18">
      <c r="A3" s="30" t="inlineStr">
        <is>
          <t>Total attacks this month</t>
        </is>
      </c>
      <c r="B3" s="25">
        <f>COUNTA('Daily Log'!A4:A33)</f>
        <v/>
      </c>
    </row>
    <row r="4" ht="15" customHeight="1" s="18">
      <c r="A4" s="30" t="inlineStr">
        <is>
          <t>Completely prostrating attacks</t>
        </is>
      </c>
      <c r="B4" s="25">
        <f>COUNTIF('Daily Log'!F4:F33,"Y")</f>
        <v/>
      </c>
    </row>
    <row r="5" ht="15" customHeight="1" s="18">
      <c r="A5" s="30" t="inlineStr">
        <is>
          <t>Non-prostrating attacks</t>
        </is>
      </c>
      <c r="B5" s="25">
        <f>COUNTA('Daily Log'!A4:A33)-COUNTIF('Daily Log'!F4:F33,"Y")</f>
        <v/>
      </c>
    </row>
    <row r="6" ht="15" customHeight="1" s="18">
      <c r="A6" s="30" t="inlineStr">
        <is>
          <t>Average severity</t>
        </is>
      </c>
      <c r="B6" s="25">
        <f>IFERROR(AVERAGEIF('Daily Log'!F4:F33,"&lt;&gt;Y",'Daily Log'!E4:E33),"")</f>
        <v/>
      </c>
    </row>
    <row r="7" ht="15" customHeight="1" s="18">
      <c r="A7" s="30" t="inlineStr">
        <is>
          <t>Total work days missed</t>
        </is>
      </c>
      <c r="B7" s="25">
        <f>COUNTIF('Daily Log'!G4:G33,"Missed full day")</f>
        <v/>
      </c>
    </row>
    <row r="8" ht="15" customHeight="1" s="18">
      <c r="A8" s="30" t="inlineStr">
        <is>
          <t>Early departures</t>
        </is>
      </c>
      <c r="B8" s="25">
        <f>COUNTIF('Daily Log'!G4:G33,"Left early")</f>
        <v/>
      </c>
    </row>
    <row r="9">
      <c r="A9" s="30" t="inlineStr">
        <is>
          <t>Average duration (hours)</t>
        </is>
      </c>
      <c r="B9" s="25">
        <f>IFERROR(AVERAGEIF('Daily Log'!D4:D33,"&gt;0",'Daily Log'!D4:D33),"")</f>
        <v/>
      </c>
    </row>
    <row r="10" ht="15" customHeight="1" s="18"/>
    <row r="11" ht="15" customHeight="1" s="18">
      <c r="A11" s="29" t="inlineStr">
        <is>
          <t>MONTH 2: February</t>
        </is>
      </c>
    </row>
    <row r="12" ht="15" customHeight="1" s="18">
      <c r="A12" s="30" t="inlineStr">
        <is>
          <t>Total attacks this month</t>
        </is>
      </c>
      <c r="B12" s="25">
        <f>COUNTA('Daily Log'!A34:A63)</f>
        <v/>
      </c>
    </row>
    <row r="13" ht="15" customHeight="1" s="18">
      <c r="A13" s="30" t="inlineStr">
        <is>
          <t>Completely prostrating attacks</t>
        </is>
      </c>
      <c r="B13" s="25">
        <f>COUNTIF('Daily Log'!F34:F63,"Y")</f>
        <v/>
      </c>
    </row>
    <row r="14" ht="15" customHeight="1" s="18">
      <c r="A14" s="30" t="inlineStr">
        <is>
          <t>Non-prostrating attacks</t>
        </is>
      </c>
      <c r="B14" s="25">
        <f>COUNTA('Daily Log'!A34:A63)-COUNTIF('Daily Log'!F34:F63,"Y")</f>
        <v/>
      </c>
    </row>
    <row r="15" ht="15" customHeight="1" s="18">
      <c r="A15" s="30" t="inlineStr">
        <is>
          <t>Average severity</t>
        </is>
      </c>
      <c r="B15" s="25">
        <f>IFERROR(AVERAGEIF('Daily Log'!F34:F63,"&lt;&gt;Y",'Daily Log'!E34:E63),"")</f>
        <v/>
      </c>
    </row>
    <row r="16" ht="15" customHeight="1" s="18">
      <c r="A16" s="30" t="inlineStr">
        <is>
          <t>Total work days missed</t>
        </is>
      </c>
      <c r="B16" s="25">
        <f>COUNTIF('Daily Log'!G34:G63,"Missed full day")</f>
        <v/>
      </c>
    </row>
    <row r="17" ht="15" customHeight="1" s="18">
      <c r="A17" s="30" t="inlineStr">
        <is>
          <t>Early departures</t>
        </is>
      </c>
      <c r="B17" s="25">
        <f>COUNTIF('Daily Log'!G34:G63,"Left early")</f>
        <v/>
      </c>
    </row>
    <row r="18">
      <c r="A18" s="30" t="inlineStr">
        <is>
          <t>Average duration (hours)</t>
        </is>
      </c>
      <c r="B18" s="25">
        <f>IFERROR(AVERAGEIF('Daily Log'!D34:D63,"&gt;0",'Daily Log'!D34:D63),"")</f>
        <v/>
      </c>
    </row>
    <row r="19" ht="15" customHeight="1" s="18"/>
    <row r="20" ht="15" customHeight="1" s="18">
      <c r="A20" s="29" t="inlineStr">
        <is>
          <t>MONTH 3: March</t>
        </is>
      </c>
    </row>
    <row r="21" ht="15" customHeight="1" s="18">
      <c r="A21" s="30" t="inlineStr">
        <is>
          <t>Total attacks this month</t>
        </is>
      </c>
      <c r="B21" s="25">
        <f>COUNTA('Daily Log'!A64:A93)</f>
        <v/>
      </c>
    </row>
    <row r="22" ht="15" customHeight="1" s="18">
      <c r="A22" s="30" t="inlineStr">
        <is>
          <t>Completely prostrating attacks</t>
        </is>
      </c>
      <c r="B22" s="25">
        <f>COUNTIF('Daily Log'!F64:F93,"Y")</f>
        <v/>
      </c>
    </row>
    <row r="23" ht="15" customHeight="1" s="18">
      <c r="A23" s="30" t="inlineStr">
        <is>
          <t>Non-prostrating attacks</t>
        </is>
      </c>
      <c r="B23" s="25">
        <f>COUNTA('Daily Log'!A64:A93)-COUNTIF('Daily Log'!F64:F93,"Y")</f>
        <v/>
      </c>
    </row>
    <row r="24" ht="15" customHeight="1" s="18">
      <c r="A24" s="30" t="inlineStr">
        <is>
          <t>Average severity</t>
        </is>
      </c>
      <c r="B24" s="25">
        <f>IFERROR(AVERAGEIF('Daily Log'!F64:F93,"&lt;&gt;Y",'Daily Log'!E64:E93),"")</f>
        <v/>
      </c>
    </row>
    <row r="25" ht="15" customHeight="1" s="18">
      <c r="A25" s="30" t="inlineStr">
        <is>
          <t>Total work days missed</t>
        </is>
      </c>
      <c r="B25" s="25">
        <f>COUNTIF('Daily Log'!G64:G93,"Missed full day")</f>
        <v/>
      </c>
    </row>
    <row r="26" ht="15" customHeight="1" s="18">
      <c r="A26" s="30" t="inlineStr">
        <is>
          <t>Early departures</t>
        </is>
      </c>
      <c r="B26" s="25">
        <f>COUNTIF('Daily Log'!G64:G93,"Left early")</f>
        <v/>
      </c>
    </row>
    <row r="27">
      <c r="A27" s="30" t="inlineStr">
        <is>
          <t>Average duration (hours)</t>
        </is>
      </c>
      <c r="B27" s="25">
        <f>IFERROR(AVERAGEIF('Daily Log'!D64:D93,"&gt;0",'Daily Log'!D64:D93),"")</f>
        <v/>
      </c>
    </row>
    <row r="28" ht="15" customHeight="1" s="18"/>
    <row r="29" ht="15" customHeight="1" s="18">
      <c r="A29" s="29" t="inlineStr">
        <is>
          <t>MONTH 4: April</t>
        </is>
      </c>
    </row>
    <row r="30" ht="15" customHeight="1" s="18">
      <c r="A30" s="30" t="inlineStr">
        <is>
          <t>Total attacks this month</t>
        </is>
      </c>
      <c r="B30" s="25">
        <f>COUNTA('Daily Log'!A94:A123)</f>
        <v/>
      </c>
    </row>
    <row r="31" ht="15" customHeight="1" s="18">
      <c r="A31" s="30" t="inlineStr">
        <is>
          <t>Completely prostrating attacks</t>
        </is>
      </c>
      <c r="B31" s="25">
        <f>COUNTIF('Daily Log'!F94:F123,"Y")</f>
        <v/>
      </c>
    </row>
    <row r="32" ht="15" customHeight="1" s="18">
      <c r="A32" s="30" t="inlineStr">
        <is>
          <t>Non-prostrating attacks</t>
        </is>
      </c>
      <c r="B32" s="25">
        <f>COUNTA('Daily Log'!A94:A123)-COUNTIF('Daily Log'!F94:F123,"Y")</f>
        <v/>
      </c>
    </row>
    <row r="33" ht="15" customHeight="1" s="18">
      <c r="A33" s="30" t="inlineStr">
        <is>
          <t>Average severity</t>
        </is>
      </c>
      <c r="B33" s="25">
        <f>IFERROR(AVERAGEIF('Daily Log'!F94:F123,"&lt;&gt;Y",'Daily Log'!E94:E123),"")</f>
        <v/>
      </c>
    </row>
    <row r="34" ht="15" customHeight="1" s="18">
      <c r="A34" s="30" t="inlineStr">
        <is>
          <t>Total work days missed</t>
        </is>
      </c>
      <c r="B34" s="25">
        <f>COUNTIF('Daily Log'!G94:G123,"Missed full day")</f>
        <v/>
      </c>
    </row>
    <row r="35" ht="15" customHeight="1" s="18">
      <c r="A35" s="30" t="inlineStr">
        <is>
          <t>Early departures</t>
        </is>
      </c>
      <c r="B35" s="25">
        <f>COUNTIF('Daily Log'!G94:G123,"Left early")</f>
        <v/>
      </c>
    </row>
    <row r="36">
      <c r="A36" s="30" t="inlineStr">
        <is>
          <t>Average duration (hours)</t>
        </is>
      </c>
      <c r="B36" s="25">
        <f>IFERROR(AVERAGEIF('Daily Log'!D94:D123,"&gt;0",'Daily Log'!D94:D123),"")</f>
        <v/>
      </c>
    </row>
    <row r="37" ht="15" customHeight="1" s="18"/>
    <row r="38" ht="15" customHeight="1" s="18">
      <c r="A38" s="29" t="inlineStr">
        <is>
          <t>MONTH 5: May</t>
        </is>
      </c>
    </row>
    <row r="39" ht="15" customHeight="1" s="18">
      <c r="A39" s="30" t="inlineStr">
        <is>
          <t>Total attacks this month</t>
        </is>
      </c>
      <c r="B39" s="25">
        <f>COUNTA('Daily Log'!A124:A153)</f>
        <v/>
      </c>
    </row>
    <row r="40" ht="15" customHeight="1" s="18">
      <c r="A40" s="30" t="inlineStr">
        <is>
          <t>Completely prostrating attacks</t>
        </is>
      </c>
      <c r="B40" s="25">
        <f>COUNTIF('Daily Log'!F124:F153,"Y")</f>
        <v/>
      </c>
    </row>
    <row r="41" ht="15" customHeight="1" s="18">
      <c r="A41" s="30" t="inlineStr">
        <is>
          <t>Non-prostrating attacks</t>
        </is>
      </c>
      <c r="B41" s="25">
        <f>COUNTA('Daily Log'!A124:A153)-COUNTIF('Daily Log'!F124:F153,"Y")</f>
        <v/>
      </c>
    </row>
    <row r="42" ht="15" customHeight="1" s="18">
      <c r="A42" s="30" t="inlineStr">
        <is>
          <t>Average severity</t>
        </is>
      </c>
      <c r="B42" s="25">
        <f>IFERROR(AVERAGEIF('Daily Log'!F124:F153,"&lt;&gt;Y",'Daily Log'!E124:E153),"")</f>
        <v/>
      </c>
    </row>
    <row r="43" ht="15" customHeight="1" s="18">
      <c r="A43" s="30" t="inlineStr">
        <is>
          <t>Total work days missed</t>
        </is>
      </c>
      <c r="B43" s="25">
        <f>COUNTIF('Daily Log'!G124:G153,"Missed full day")</f>
        <v/>
      </c>
    </row>
    <row r="44" ht="15" customHeight="1" s="18">
      <c r="A44" s="30" t="inlineStr">
        <is>
          <t>Early departures</t>
        </is>
      </c>
      <c r="B44" s="25">
        <f>COUNTIF('Daily Log'!G124:G153,"Left early")</f>
        <v/>
      </c>
    </row>
    <row r="45">
      <c r="A45" s="30" t="inlineStr">
        <is>
          <t>Average duration (hours)</t>
        </is>
      </c>
      <c r="B45" s="25">
        <f>IFERROR(AVERAGEIF('Daily Log'!D124:D153,"&gt;0",'Daily Log'!D124:D153),"")</f>
        <v/>
      </c>
    </row>
    <row r="46" ht="15" customHeight="1" s="18"/>
    <row r="47" ht="15" customHeight="1" s="18">
      <c r="A47" s="29" t="inlineStr">
        <is>
          <t>MONTH 6: June</t>
        </is>
      </c>
    </row>
    <row r="48" ht="15" customHeight="1" s="18">
      <c r="A48" s="30" t="inlineStr">
        <is>
          <t>Total attacks this month</t>
        </is>
      </c>
      <c r="B48" s="25">
        <f>COUNTA('Daily Log'!A154:A183)</f>
        <v/>
      </c>
    </row>
    <row r="49" ht="15" customHeight="1" s="18">
      <c r="A49" s="30" t="inlineStr">
        <is>
          <t>Completely prostrating attacks</t>
        </is>
      </c>
      <c r="B49" s="25">
        <f>COUNTIF('Daily Log'!F154:F183,"Y")</f>
        <v/>
      </c>
    </row>
    <row r="50" ht="15" customHeight="1" s="18">
      <c r="A50" s="30" t="inlineStr">
        <is>
          <t>Non-prostrating attacks</t>
        </is>
      </c>
      <c r="B50" s="25">
        <f>COUNTA('Daily Log'!A154:A183)-COUNTIF('Daily Log'!F154:F183,"Y")</f>
        <v/>
      </c>
    </row>
    <row r="51" ht="15" customHeight="1" s="18">
      <c r="A51" s="30" t="inlineStr">
        <is>
          <t>Average severity</t>
        </is>
      </c>
      <c r="B51" s="25">
        <f>IFERROR(AVERAGEIF('Daily Log'!F154:F183,"&lt;&gt;Y",'Daily Log'!E154:E183),"")</f>
        <v/>
      </c>
    </row>
    <row r="52" ht="15" customHeight="1" s="18">
      <c r="A52" s="30" t="inlineStr">
        <is>
          <t>Total work days missed</t>
        </is>
      </c>
      <c r="B52" s="25">
        <f>COUNTIF('Daily Log'!G154:G183,"Missed full day")</f>
        <v/>
      </c>
    </row>
    <row r="53" ht="15" customHeight="1" s="18">
      <c r="A53" s="30" t="inlineStr">
        <is>
          <t>Early departures</t>
        </is>
      </c>
      <c r="B53" s="25">
        <f>COUNTIF('Daily Log'!G154:G183,"Left early")</f>
        <v/>
      </c>
    </row>
    <row r="54">
      <c r="A54" s="30" t="inlineStr">
        <is>
          <t>Average duration (hours)</t>
        </is>
      </c>
      <c r="B54" s="25">
        <f>IFERROR(AVERAGEIF('Daily Log'!D154:D183,"&gt;0",'Daily Log'!D154:D183),"")</f>
        <v/>
      </c>
    </row>
  </sheetData>
  <mergeCells count="6">
    <mergeCell ref="A19:B19"/>
    <mergeCell ref="A10:B10"/>
    <mergeCell ref="A28:B28"/>
    <mergeCell ref="A37:B37"/>
    <mergeCell ref="A46:B46"/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7" min="1" max="1"/>
    <col width="15" customWidth="1" style="17" min="2" max="2"/>
  </cols>
  <sheetData>
    <row r="1" ht="19.5" customHeight="1" s="18">
      <c r="A1" s="31" t="inlineStr">
        <is>
          <t>SIX-MONTH SUMMARY &amp; DC 8100 RATING PROJECTION</t>
        </is>
      </c>
    </row>
    <row r="2">
      <c r="A2" s="36" t="inlineStr">
        <is>
          <t>Auto-calculated sum</t>
        </is>
      </c>
      <c r="B2" s="20" t="inlineStr"/>
    </row>
    <row r="3" ht="15" customHeight="1" s="18">
      <c r="A3" s="38" t="inlineStr">
        <is>
          <t>January</t>
        </is>
      </c>
    </row>
    <row r="4" ht="15" customHeight="1" s="18">
      <c r="A4" s="32" t="inlineStr">
        <is>
          <t>GRAND TOTALS (6 months)</t>
        </is>
      </c>
    </row>
    <row r="5" ht="15" customHeight="1" s="18">
      <c r="A5" s="33" t="inlineStr">
        <is>
          <t>Total migraine attacks</t>
        </is>
      </c>
      <c r="B5" s="34">
        <f>COUNTA('Daily Log'!A4:A183)</f>
        <v/>
      </c>
    </row>
    <row r="6" ht="15" customHeight="1" s="18">
      <c r="A6" s="33" t="inlineStr">
        <is>
          <t>Total prostrating attacks</t>
        </is>
      </c>
      <c r="B6" s="34">
        <f>COUNTIF('Daily Log'!F4:F183,"Y")</f>
        <v/>
      </c>
    </row>
    <row r="7" ht="15" customHeight="1" s="18">
      <c r="A7" s="33" t="inlineStr">
        <is>
          <t>Total work days missed</t>
        </is>
      </c>
      <c r="B7" s="34">
        <f>COUNTIF('Daily Log'!G4:G183,"Missed full day")</f>
        <v/>
      </c>
    </row>
    <row r="8">
      <c r="A8" s="33" t="inlineStr">
        <is>
          <t>Total early departures</t>
        </is>
      </c>
      <c r="B8" s="34">
        <f>COUNTIF('Daily Log'!G4:G183,"Left early")</f>
        <v/>
      </c>
    </row>
    <row r="9" ht="15" customHeight="1" s="18"/>
    <row r="10" ht="15" customHeight="1" s="18">
      <c r="A10" s="32" t="inlineStr">
        <is>
          <t>MONTHLY AVERAGES</t>
        </is>
      </c>
    </row>
    <row r="11" ht="15" customHeight="1" s="18">
      <c r="A11" s="33" t="inlineStr">
        <is>
          <t>Avg attacks per month</t>
        </is>
      </c>
      <c r="B11" s="25">
        <f>B4/6</f>
        <v/>
      </c>
    </row>
    <row r="12" ht="15" customHeight="1" s="18">
      <c r="A12" s="33" t="inlineStr">
        <is>
          <t>Avg prostrating attacks per month</t>
        </is>
      </c>
      <c r="B12" s="25">
        <f>B5/6</f>
        <v/>
      </c>
    </row>
    <row r="13" ht="15" customHeight="1" s="18">
      <c r="A13" s="33" t="inlineStr">
        <is>
          <t>Avg work days missed per month</t>
        </is>
      </c>
      <c r="B13" s="25">
        <f>B6/6</f>
        <v/>
      </c>
    </row>
    <row r="14">
      <c r="A14" s="33" t="inlineStr">
        <is>
          <t>Avg early departures per month</t>
        </is>
      </c>
      <c r="B14" s="25">
        <f>B7/6</f>
        <v/>
      </c>
    </row>
    <row r="15" ht="15" customHeight="1" s="18"/>
    <row r="16" ht="39.75" customHeight="1" s="18">
      <c r="A16" s="35" t="inlineStr">
        <is>
          <t>DC 8100 RATING PROJECTION</t>
        </is>
      </c>
    </row>
    <row r="17">
      <c r="A17" s="33" t="inlineStr">
        <is>
          <t>Projected Rating</t>
        </is>
      </c>
      <c r="B17" s="28">
        <f>IF(B13&gt;=4,
        IF(AND(B13&gt;=4, B6&gt;=3), "50% - Very frequent completely prostrating attacks productive of severe economic inadaptability",
            IF(B13&gt;=1, "30% - Prostrating attacks occurring more than once per month",
                IF(AND(B13&gt;=0.5, B13&lt;1), "10% - Characteristic prostrating averaging 1 in 2 months",
                    "0% - Less than characteristic"))),
        IF(B13&gt;=1, "30% - Prostrating attacks occurring more than once per month",
            IF(AND(B13&gt;=0.5, B13&lt;1), "10% - Characteristic prostrating averaging 1 in 2 months",
                "0% - Less than characteristic")))</f>
        <v/>
      </c>
    </row>
  </sheetData>
  <mergeCells count="4">
    <mergeCell ref="A9:B9"/>
    <mergeCell ref="A3:B3"/>
    <mergeCell ref="A1:B1"/>
    <mergeCell ref="A15:B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2026-04-13T05:56:46Z</dcterms:created>
  <dcterms:modified xmlns:dcterms="http://purl.org/dc/terms/" xmlns:xsi="http://www.w3.org/2001/XMLSchema-instance" xsi:type="dcterms:W3CDTF">2026-04-14T04:21:03Z</dcterms:modified>
  <cp:revision>0</cp:revision>
</cp:coreProperties>
</file>