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nditions and Evidence Matrix" sheetId="1" state="visible" r:id="rId1"/>
    <sheet xmlns:r="http://schemas.openxmlformats.org/officeDocument/2006/relationships" name="Secondary Conditions Map" sheetId="2" state="visible" r:id="rId2"/>
    <sheet xmlns:r="http://schemas.openxmlformats.org/officeDocument/2006/relationships" name="Filing Timeline Planner" sheetId="3" state="visible" r:id="rId3"/>
    <sheet xmlns:r="http://schemas.openxmlformats.org/officeDocument/2006/relationships" name="Claim Status Dashboard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mm/dd/yy"/>
    <numFmt numFmtId="166" formatCode="\$#,##0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9"/>
    </font>
    <font>
      <name val="Arial"/>
      <charset val="1"/>
      <family val="0"/>
      <color rgb="FF000000"/>
      <sz val="11"/>
    </font>
    <font>
      <name val="Cambria"/>
      <charset val="1"/>
      <family val="0"/>
      <color rgb="FF0563C1"/>
      <sz val="11"/>
    </font>
    <font>
      <name val="Arial"/>
      <charset val="1"/>
      <family val="0"/>
      <b val="1"/>
      <color rgb="FFFFFFFF"/>
      <sz val="11"/>
    </font>
    <font>
      <name val="Cambria"/>
      <charset val="1"/>
      <family val="0"/>
      <b val="1"/>
      <color rgb="FFFFFFFF"/>
      <sz val="11"/>
    </font>
    <font>
      <name val="Arial"/>
      <charset val="1"/>
      <family val="0"/>
      <b val="1"/>
      <color rgb="FF000000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166" fontId="6" fillId="0" borderId="0" applyAlignment="1" pivotButton="0" quotePrefix="0" xfId="0">
      <alignment horizontal="general" vertical="bottom"/>
    </xf>
    <xf numFmtId="166" fontId="10" fillId="4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1" fillId="5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166" fontId="6" fillId="0" borderId="0" applyAlignment="1" pivotButton="0" quotePrefix="0" xfId="0">
      <alignment horizontal="general" vertical="bottom"/>
    </xf>
    <xf numFmtId="166" fontId="10" fillId="4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2" fillId="5" borderId="0" applyAlignment="1" pivotButton="0" quotePrefix="0" xfId="0">
      <alignment vertical="top" wrapText="1"/>
    </xf>
    <xf numFmtId="0" fontId="13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M1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" customWidth="1" style="12" min="1" max="1"/>
    <col width="16" customWidth="1" style="12" min="2" max="2"/>
    <col width="14" customWidth="1" style="12" min="3" max="3"/>
    <col width="16" customWidth="1" style="12" min="4" max="4"/>
    <col width="14" customWidth="1" style="12" min="5" max="6"/>
    <col width="12" customWidth="1" style="12" min="7" max="11"/>
    <col width="14" customWidth="1" style="12" min="12" max="13"/>
  </cols>
  <sheetData>
    <row r="1" ht="17.35" customHeight="1" s="13">
      <c r="A1" s="14" t="inlineStr">
        <is>
          <t>Guard &amp; Reserve Claim Evidence Tracker</t>
        </is>
      </c>
    </row>
    <row r="2">
      <c r="A2" s="26" t="inlineStr">
        <is>
          <t>Describe evidence obtained</t>
        </is>
      </c>
      <c r="B2" s="15" t="inlineStr"/>
      <c r="C2" s="15" t="inlineStr"/>
      <c r="D2" s="15" t="inlineStr"/>
      <c r="E2" s="15" t="inlineStr"/>
      <c r="F2" s="15" t="inlineStr"/>
      <c r="G2" s="15" t="inlineStr"/>
      <c r="H2" s="15" t="inlineStr"/>
      <c r="I2" s="15" t="inlineStr"/>
      <c r="J2" s="15" t="inlineStr"/>
      <c r="K2" s="15" t="inlineStr"/>
      <c r="L2" s="15" t="inlineStr"/>
      <c r="M2" s="15" t="inlineStr"/>
    </row>
    <row r="3" ht="22.35" customHeight="1" s="13">
      <c r="A3" s="27" t="inlineStr">
        <is>
          <t>Medical records from VA clinic</t>
        </is>
      </c>
    </row>
    <row r="4" ht="15" customHeight="1" s="13">
      <c r="A4" s="16" t="inlineStr">
        <is>
          <t>Condition #</t>
        </is>
      </c>
      <c r="B4" s="16" t="inlineStr">
        <is>
          <t>Condition Name</t>
        </is>
      </c>
      <c r="C4" s="16" t="inlineStr">
        <is>
          <t>Body System</t>
        </is>
      </c>
      <c r="D4" s="16" t="inlineStr">
        <is>
          <t>Duty Status When Incurred</t>
        </is>
      </c>
      <c r="E4" s="16" t="inlineStr">
        <is>
          <t>Date First Documented</t>
        </is>
      </c>
      <c r="F4" s="16" t="inlineStr">
        <is>
          <t>Qualifying Period?</t>
        </is>
      </c>
      <c r="G4" s="16" t="inlineStr">
        <is>
          <t>In-Service Evidence</t>
        </is>
      </c>
      <c r="H4" s="16" t="inlineStr">
        <is>
          <t>Current Diagnosis</t>
        </is>
      </c>
      <c r="I4" s="16" t="inlineStr">
        <is>
          <t>Nexus Letter</t>
        </is>
      </c>
      <c r="J4" s="16" t="inlineStr">
        <is>
          <t>Buddy Statement</t>
        </is>
      </c>
      <c r="K4" s="16" t="inlineStr">
        <is>
          <t>Line-of-Duty Report</t>
        </is>
      </c>
      <c r="L4" s="16" t="inlineStr">
        <is>
          <t>Evidence Strength</t>
        </is>
      </c>
      <c r="M4" s="16" t="inlineStr">
        <is>
          <t>Claim Ready?</t>
        </is>
      </c>
    </row>
    <row r="5" ht="15" customHeight="1" s="13">
      <c r="A5" s="12" t="n">
        <v>1</v>
      </c>
      <c r="F5" s="17">
        <f>IF(OR(D4="Title 10 AD",D4="AGR-Title 10",D4="ADT"),"YES","REVIEW")</f>
        <v/>
      </c>
      <c r="G5" s="18" t="n"/>
      <c r="H5" s="18" t="n"/>
      <c r="I5" s="18" t="n"/>
      <c r="J5" s="18" t="n"/>
      <c r="K5" s="18" t="n"/>
      <c r="L5" s="17">
        <f>IF(AND(G4="Y",H4="Y",I4="Y"),"STRONG",IF(COUNTIF(G4:I4,"Y")=2,"MODERATE","WEAK"))</f>
        <v/>
      </c>
      <c r="M5" s="17">
        <f>IF(OR(L4="STRONG",AND(L4="MODERATE",G4="Y")),"READY TO FILE","NEEDS MORE EVIDENCE")</f>
        <v/>
      </c>
    </row>
    <row r="6" ht="15" customHeight="1" s="13">
      <c r="A6" s="12" t="n">
        <v>2</v>
      </c>
      <c r="F6" s="17">
        <f>IF(OR(D5="Title 10 AD",D5="AGR-Title 10",D5="ADT"),"YES","REVIEW")</f>
        <v/>
      </c>
      <c r="G6" s="18" t="n"/>
      <c r="H6" s="18" t="n"/>
      <c r="I6" s="18" t="n"/>
      <c r="J6" s="18" t="n"/>
      <c r="K6" s="18" t="n"/>
      <c r="L6" s="17">
        <f>IF(AND(G5="Y",H5="Y",I5="Y"),"STRONG",IF(COUNTIF(G5:I5,"Y")=2,"MODERATE","WEAK"))</f>
        <v/>
      </c>
      <c r="M6" s="17">
        <f>IF(OR(L5="STRONG",AND(L5="MODERATE",G5="Y")),"READY TO FILE","NEEDS MORE EVIDENCE")</f>
        <v/>
      </c>
    </row>
    <row r="7" ht="15" customHeight="1" s="13">
      <c r="A7" s="12" t="n">
        <v>3</v>
      </c>
      <c r="F7" s="17">
        <f>IF(OR(D6="Title 10 AD",D6="AGR-Title 10",D6="ADT"),"YES","REVIEW")</f>
        <v/>
      </c>
      <c r="G7" s="18" t="n"/>
      <c r="H7" s="18" t="n"/>
      <c r="I7" s="18" t="n"/>
      <c r="J7" s="18" t="n"/>
      <c r="K7" s="18" t="n"/>
      <c r="L7" s="17">
        <f>IF(AND(G6="Y",H6="Y",I6="Y"),"STRONG",IF(COUNTIF(G6:I6,"Y")=2,"MODERATE","WEAK"))</f>
        <v/>
      </c>
      <c r="M7" s="17">
        <f>IF(OR(L6="STRONG",AND(L6="MODERATE",G6="Y")),"READY TO FILE","NEEDS MORE EVIDENCE")</f>
        <v/>
      </c>
    </row>
    <row r="8" ht="15" customHeight="1" s="13">
      <c r="A8" s="12" t="n">
        <v>4</v>
      </c>
      <c r="F8" s="17">
        <f>IF(OR(D7="Title 10 AD",D7="AGR-Title 10",D7="ADT"),"YES","REVIEW")</f>
        <v/>
      </c>
      <c r="G8" s="18" t="n"/>
      <c r="H8" s="18" t="n"/>
      <c r="I8" s="18" t="n"/>
      <c r="J8" s="18" t="n"/>
      <c r="K8" s="18" t="n"/>
      <c r="L8" s="17">
        <f>IF(AND(G7="Y",H7="Y",I7="Y"),"STRONG",IF(COUNTIF(G7:I7,"Y")=2,"MODERATE","WEAK"))</f>
        <v/>
      </c>
      <c r="M8" s="17">
        <f>IF(OR(L7="STRONG",AND(L7="MODERATE",G7="Y")),"READY TO FILE","NEEDS MORE EVIDENCE")</f>
        <v/>
      </c>
    </row>
    <row r="9" ht="15" customHeight="1" s="13">
      <c r="A9" s="12" t="n">
        <v>5</v>
      </c>
      <c r="F9" s="17">
        <f>IF(OR(D8="Title 10 AD",D8="AGR-Title 10",D8="ADT"),"YES","REVIEW")</f>
        <v/>
      </c>
      <c r="G9" s="18" t="n"/>
      <c r="H9" s="18" t="n"/>
      <c r="I9" s="18" t="n"/>
      <c r="J9" s="18" t="n"/>
      <c r="K9" s="18" t="n"/>
      <c r="L9" s="17">
        <f>IF(AND(G8="Y",H8="Y",I8="Y"),"STRONG",IF(COUNTIF(G8:I8,"Y")=2,"MODERATE","WEAK"))</f>
        <v/>
      </c>
      <c r="M9" s="17">
        <f>IF(OR(L8="STRONG",AND(L8="MODERATE",G8="Y")),"READY TO FILE","NEEDS MORE EVIDENCE")</f>
        <v/>
      </c>
    </row>
    <row r="10" ht="15" customHeight="1" s="13">
      <c r="A10" s="12" t="n">
        <v>6</v>
      </c>
      <c r="F10" s="17">
        <f>IF(OR(D9="Title 10 AD",D9="AGR-Title 10",D9="ADT"),"YES","REVIEW")</f>
        <v/>
      </c>
      <c r="G10" s="18" t="n"/>
      <c r="H10" s="18" t="n"/>
      <c r="I10" s="18" t="n"/>
      <c r="J10" s="18" t="n"/>
      <c r="K10" s="18" t="n"/>
      <c r="L10" s="17">
        <f>IF(AND(G9="Y",H9="Y",I9="Y"),"STRONG",IF(COUNTIF(G9:I9,"Y")=2,"MODERATE","WEAK"))</f>
        <v/>
      </c>
      <c r="M10" s="17">
        <f>IF(OR(L9="STRONG",AND(L9="MODERATE",G9="Y")),"READY TO FILE","NEEDS MORE EVIDENCE")</f>
        <v/>
      </c>
    </row>
    <row r="11" ht="15" customHeight="1" s="13">
      <c r="A11" s="12" t="n">
        <v>7</v>
      </c>
      <c r="F11" s="17">
        <f>IF(OR(D10="Title 10 AD",D10="AGR-Title 10",D10="ADT"),"YES","REVIEW")</f>
        <v/>
      </c>
      <c r="G11" s="18" t="n"/>
      <c r="H11" s="18" t="n"/>
      <c r="I11" s="18" t="n"/>
      <c r="J11" s="18" t="n"/>
      <c r="K11" s="18" t="n"/>
      <c r="L11" s="17">
        <f>IF(AND(G10="Y",H10="Y",I10="Y"),"STRONG",IF(COUNTIF(G10:I10,"Y")=2,"MODERATE","WEAK"))</f>
        <v/>
      </c>
      <c r="M11" s="17">
        <f>IF(OR(L10="STRONG",AND(L10="MODERATE",G10="Y")),"READY TO FILE","NEEDS MORE EVIDENCE")</f>
        <v/>
      </c>
    </row>
    <row r="12" ht="15" customHeight="1" s="13">
      <c r="A12" s="12" t="n">
        <v>8</v>
      </c>
      <c r="F12" s="17">
        <f>IF(OR(D11="Title 10 AD",D11="AGR-Title 10",D11="ADT"),"YES","REVIEW")</f>
        <v/>
      </c>
      <c r="G12" s="18" t="n"/>
      <c r="H12" s="18" t="n"/>
      <c r="I12" s="18" t="n"/>
      <c r="J12" s="18" t="n"/>
      <c r="K12" s="18" t="n"/>
      <c r="L12" s="17">
        <f>IF(AND(G11="Y",H11="Y",I11="Y"),"STRONG",IF(COUNTIF(G11:I11,"Y")=2,"MODERATE","WEAK"))</f>
        <v/>
      </c>
      <c r="M12" s="17">
        <f>IF(OR(L11="STRONG",AND(L11="MODERATE",G11="Y")),"READY TO FILE","NEEDS MORE EVIDENCE")</f>
        <v/>
      </c>
    </row>
    <row r="13" ht="15" customHeight="1" s="13">
      <c r="A13" s="12" t="n">
        <v>9</v>
      </c>
      <c r="F13" s="17">
        <f>IF(OR(D12="Title 10 AD",D12="AGR-Title 10",D12="ADT"),"YES","REVIEW")</f>
        <v/>
      </c>
      <c r="G13" s="18" t="n"/>
      <c r="H13" s="18" t="n"/>
      <c r="I13" s="18" t="n"/>
      <c r="J13" s="18" t="n"/>
      <c r="K13" s="18" t="n"/>
      <c r="L13" s="17">
        <f>IF(AND(G12="Y",H12="Y",I12="Y"),"STRONG",IF(COUNTIF(G12:I12,"Y")=2,"MODERATE","WEAK"))</f>
        <v/>
      </c>
      <c r="M13" s="17">
        <f>IF(OR(L12="STRONG",AND(L12="MODERATE",G12="Y")),"READY TO FILE","NEEDS MORE EVIDENCE")</f>
        <v/>
      </c>
    </row>
    <row r="14">
      <c r="A14" s="12" t="n">
        <v>10</v>
      </c>
      <c r="F14" s="17">
        <f>IF(OR(D13="Title 10 AD",D13="AGR-Title 10",D13="ADT"),"YES","REVIEW")</f>
        <v/>
      </c>
      <c r="G14" s="18" t="n"/>
      <c r="H14" s="18" t="n"/>
      <c r="I14" s="18" t="n"/>
      <c r="J14" s="18" t="n"/>
      <c r="K14" s="18" t="n"/>
      <c r="L14" s="17">
        <f>IF(AND(G13="Y",H13="Y",I13="Y"),"STRONG",IF(COUNTIF(G13:I13,"Y")=2,"MODERATE","WEAK"))</f>
        <v/>
      </c>
      <c r="M14" s="17">
        <f>IF(OR(L13="STRONG",AND(L13="MODERATE",G13="Y")),"READY TO FILE","NEEDS MORE EVIDENCE")</f>
        <v/>
      </c>
    </row>
  </sheetData>
  <mergeCells count="1">
    <mergeCell ref="A1:M1"/>
  </mergeCells>
  <dataValidations count="1">
    <dataValidation sqref="G4:K13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2" min="1" max="2"/>
    <col width="25" customWidth="1" style="12" min="3" max="3"/>
    <col width="12" customWidth="1" style="12" min="4" max="5"/>
    <col width="14" customWidth="1" style="12" min="6" max="6"/>
  </cols>
  <sheetData>
    <row r="1" ht="17.35" customHeight="1" s="13">
      <c r="A1" s="14" t="inlineStr">
        <is>
          <t>Secondary Conditions Map</t>
        </is>
      </c>
    </row>
    <row r="2">
      <c r="A2" s="26" t="inlineStr">
        <is>
          <t>Enter your VA-rated condition name</t>
        </is>
      </c>
      <c r="B2" s="15" t="inlineStr"/>
      <c r="C2" s="15" t="inlineStr"/>
      <c r="D2" s="15" t="inlineStr"/>
      <c r="E2" s="15" t="inlineStr"/>
      <c r="F2" s="15" t="inlineStr"/>
    </row>
    <row r="3" ht="26.85" customHeight="1" s="13">
      <c r="A3" s="27" t="inlineStr">
        <is>
          <t>EXAMPLE — Delete this row</t>
        </is>
      </c>
    </row>
    <row r="4" ht="15" customHeight="1" s="13">
      <c r="A4" s="19" t="inlineStr">
        <is>
          <t>Primary Condition</t>
        </is>
      </c>
      <c r="B4" s="19" t="inlineStr">
        <is>
          <t>Secondary Condition</t>
        </is>
      </c>
      <c r="C4" s="19" t="inlineStr">
        <is>
          <t>Connection Type</t>
        </is>
      </c>
      <c r="D4" s="19" t="inlineStr">
        <is>
          <t>Medical Evidence</t>
        </is>
      </c>
      <c r="E4" s="19" t="inlineStr">
        <is>
          <t>Nexus Letter</t>
        </is>
      </c>
      <c r="F4" s="19" t="inlineStr">
        <is>
          <t>Ready to File?</t>
        </is>
      </c>
    </row>
    <row r="5" ht="15" customHeight="1" s="13">
      <c r="C5" s="18" t="n"/>
      <c r="D5" s="18" t="n"/>
      <c r="E5" s="18" t="n"/>
      <c r="F5" s="17">
        <f>IF(AND(D4="Y",E4="Y"),"READY","NEEDS WORK")</f>
        <v/>
      </c>
    </row>
    <row r="6" ht="15" customHeight="1" s="13">
      <c r="C6" s="18" t="n"/>
      <c r="D6" s="18" t="n"/>
      <c r="E6" s="18" t="n"/>
      <c r="F6" s="17">
        <f>IF(AND(D5="Y",E5="Y"),"READY","NEEDS WORK")</f>
        <v/>
      </c>
    </row>
    <row r="7" ht="15" customHeight="1" s="13">
      <c r="C7" s="18" t="n"/>
      <c r="D7" s="18" t="n"/>
      <c r="E7" s="18" t="n"/>
      <c r="F7" s="17">
        <f>IF(AND(D6="Y",E6="Y"),"READY","NEEDS WORK")</f>
        <v/>
      </c>
    </row>
    <row r="8" ht="15" customHeight="1" s="13">
      <c r="C8" s="18" t="n"/>
      <c r="D8" s="18" t="n"/>
      <c r="E8" s="18" t="n"/>
      <c r="F8" s="17">
        <f>IF(AND(D7="Y",E7="Y"),"READY","NEEDS WORK")</f>
        <v/>
      </c>
    </row>
    <row r="9" ht="15" customHeight="1" s="13">
      <c r="C9" s="18" t="n"/>
      <c r="D9" s="18" t="n"/>
      <c r="E9" s="18" t="n"/>
      <c r="F9" s="17">
        <f>IF(AND(D8="Y",E8="Y"),"READY","NEEDS WORK")</f>
        <v/>
      </c>
    </row>
    <row r="10" ht="15" customHeight="1" s="13">
      <c r="C10" s="18" t="n"/>
      <c r="D10" s="18" t="n"/>
      <c r="E10" s="18" t="n"/>
      <c r="F10" s="17">
        <f>IF(AND(D9="Y",E9="Y"),"READY","NEEDS WORK")</f>
        <v/>
      </c>
    </row>
    <row r="11" ht="15" customHeight="1" s="13">
      <c r="C11" s="18" t="n"/>
      <c r="D11" s="18" t="n"/>
      <c r="E11" s="18" t="n"/>
      <c r="F11" s="17">
        <f>IF(AND(D10="Y",E10="Y"),"READY","NEEDS WORK")</f>
        <v/>
      </c>
    </row>
    <row r="12" ht="15" customHeight="1" s="13">
      <c r="C12" s="18" t="n"/>
      <c r="D12" s="18" t="n"/>
      <c r="E12" s="18" t="n"/>
      <c r="F12" s="17">
        <f>IF(AND(D11="Y",E11="Y"),"READY","NEEDS WORK")</f>
        <v/>
      </c>
    </row>
    <row r="13" ht="15" customHeight="1" s="13">
      <c r="C13" s="18" t="n"/>
      <c r="D13" s="18" t="n"/>
      <c r="E13" s="18" t="n"/>
      <c r="F13" s="17">
        <f>IF(AND(D12="Y",E12="Y"),"READY","NEEDS WORK")</f>
        <v/>
      </c>
    </row>
    <row r="14" ht="15" customHeight="1" s="13">
      <c r="C14" s="18" t="n"/>
      <c r="D14" s="18" t="n"/>
      <c r="E14" s="18" t="n"/>
      <c r="F14" s="17">
        <f>IF(AND(D13="Y",E13="Y"),"READY","NEEDS WORK")</f>
        <v/>
      </c>
    </row>
    <row r="15" ht="15" customHeight="1" s="13">
      <c r="C15" s="18" t="n"/>
      <c r="D15" s="18" t="n"/>
      <c r="E15" s="18" t="n"/>
      <c r="F15" s="17">
        <f>IF(AND(D14="Y",E14="Y"),"READY","NEEDS WORK")</f>
        <v/>
      </c>
    </row>
    <row r="16" ht="15" customHeight="1" s="13">
      <c r="C16" s="18" t="n"/>
      <c r="D16" s="18" t="n"/>
      <c r="E16" s="18" t="n"/>
      <c r="F16" s="17">
        <f>IF(AND(D15="Y",E15="Y"),"READY","NEEDS WORK")</f>
        <v/>
      </c>
    </row>
    <row r="17" ht="15" customHeight="1" s="13">
      <c r="C17" s="18" t="n"/>
      <c r="D17" s="18" t="n"/>
      <c r="E17" s="18" t="n"/>
      <c r="F17" s="17">
        <f>IF(AND(D16="Y",E16="Y"),"READY","NEEDS WORK")</f>
        <v/>
      </c>
    </row>
    <row r="18" ht="15" customHeight="1" s="13">
      <c r="C18" s="18" t="n"/>
      <c r="D18" s="18" t="n"/>
      <c r="E18" s="18" t="n"/>
      <c r="F18" s="17">
        <f>IF(AND(D17="Y",E17="Y"),"READY","NEEDS WORK")</f>
        <v/>
      </c>
    </row>
    <row r="19">
      <c r="C19" s="18" t="n"/>
      <c r="D19" s="18" t="n"/>
      <c r="E19" s="18" t="n"/>
      <c r="F19" s="17">
        <f>IF(AND(D18="Y",E18="Y"),"READY","NEEDS WORK")</f>
        <v/>
      </c>
    </row>
  </sheetData>
  <mergeCells count="1">
    <mergeCell ref="A1:F1"/>
  </mergeCells>
  <dataValidations count="31">
    <dataValidation sqref="C4:C18" showDropDown="0" showInputMessage="0" showErrorMessage="0" allowBlank="1" type="list" errorStyle="stop" operator="between">
      <formula1>"Caused By,Aggravated By,Medication Side Effect"</formula1>
      <formula2>0</formula2>
    </dataValidation>
    <dataValidation sqref="D4" showDropDown="0" showInputMessage="0" showErrorMessage="0" allowBlank="1" type="list" errorStyle="stop" operator="between">
      <formula1>"Y,N"</formula1>
      <formula2>0</formula2>
    </dataValidation>
    <dataValidation sqref="E4" showDropDown="0" showInputMessage="0" showErrorMessage="0" allowBlank="1" type="list" errorStyle="stop" operator="between">
      <formula1>"Y,N"</formula1>
      <formula2>0</formula2>
    </dataValidation>
    <dataValidation sqref="D5" showDropDown="0" showInputMessage="0" showErrorMessage="0" allowBlank="1" type="list" errorStyle="stop" operator="between">
      <formula1>"Y,N"</formula1>
      <formula2>0</formula2>
    </dataValidation>
    <dataValidation sqref="E5" showDropDown="0" showInputMessage="0" showErrorMessage="0" allowBlank="1" type="list" errorStyle="stop" operator="between">
      <formula1>"Y,N"</formula1>
      <formula2>0</formula2>
    </dataValidation>
    <dataValidation sqref="D6" showDropDown="0" showInputMessage="0" showErrorMessage="0" allowBlank="1" type="list" errorStyle="stop" operator="between">
      <formula1>"Y,N"</formula1>
      <formula2>0</formula2>
    </dataValidation>
    <dataValidation sqref="E6" showDropDown="0" showInputMessage="0" showErrorMessage="0" allowBlank="1" type="list" errorStyle="stop" operator="between">
      <formula1>"Y,N"</formula1>
      <formula2>0</formula2>
    </dataValidation>
    <dataValidation sqref="D7" showDropDown="0" showInputMessage="0" showErrorMessage="0" allowBlank="1" type="list" errorStyle="stop" operator="between">
      <formula1>"Y,N"</formula1>
      <formula2>0</formula2>
    </dataValidation>
    <dataValidation sqref="E7" showDropDown="0" showInputMessage="0" showErrorMessage="0" allowBlank="1" type="list" errorStyle="stop" operator="between">
      <formula1>"Y,N"</formula1>
      <formula2>0</formula2>
    </dataValidation>
    <dataValidation sqref="D8" showDropDown="0" showInputMessage="0" showErrorMessage="0" allowBlank="1" type="list" errorStyle="stop" operator="between">
      <formula1>"Y,N"</formula1>
      <formula2>0</formula2>
    </dataValidation>
    <dataValidation sqref="E8" showDropDown="0" showInputMessage="0" showErrorMessage="0" allowBlank="1" type="list" errorStyle="stop" operator="between">
      <formula1>"Y,N"</formula1>
      <formula2>0</formula2>
    </dataValidation>
    <dataValidation sqref="D9" showDropDown="0" showInputMessage="0" showErrorMessage="0" allowBlank="1" type="list" errorStyle="stop" operator="between">
      <formula1>"Y,N"</formula1>
      <formula2>0</formula2>
    </dataValidation>
    <dataValidation sqref="E9" showDropDown="0" showInputMessage="0" showErrorMessage="0" allowBlank="1" type="list" errorStyle="stop" operator="between">
      <formula1>"Y,N"</formula1>
      <formula2>0</formula2>
    </dataValidation>
    <dataValidation sqref="D10" showDropDown="0" showInputMessage="0" showErrorMessage="0" allowBlank="1" type="list" errorStyle="stop" operator="between">
      <formula1>"Y,N"</formula1>
      <formula2>0</formula2>
    </dataValidation>
    <dataValidation sqref="E10" showDropDown="0" showInputMessage="0" showErrorMessage="0" allowBlank="1" type="list" errorStyle="stop" operator="between">
      <formula1>"Y,N"</formula1>
      <formula2>0</formula2>
    </dataValidation>
    <dataValidation sqref="D11" showDropDown="0" showInputMessage="0" showErrorMessage="0" allowBlank="1" type="list" errorStyle="stop" operator="between">
      <formula1>"Y,N"</formula1>
      <formula2>0</formula2>
    </dataValidation>
    <dataValidation sqref="E11" showDropDown="0" showInputMessage="0" showErrorMessage="0" allowBlank="1" type="list" errorStyle="stop" operator="between">
      <formula1>"Y,N"</formula1>
      <formula2>0</formula2>
    </dataValidation>
    <dataValidation sqref="D12" showDropDown="0" showInputMessage="0" showErrorMessage="0" allowBlank="1" type="list" errorStyle="stop" operator="between">
      <formula1>"Y,N"</formula1>
      <formula2>0</formula2>
    </dataValidation>
    <dataValidation sqref="E12" showDropDown="0" showInputMessage="0" showErrorMessage="0" allowBlank="1" type="list" errorStyle="stop" operator="between">
      <formula1>"Y,N"</formula1>
      <formula2>0</formula2>
    </dataValidation>
    <dataValidation sqref="D13" showDropDown="0" showInputMessage="0" showErrorMessage="0" allowBlank="1" type="list" errorStyle="stop" operator="between">
      <formula1>"Y,N"</formula1>
      <formula2>0</formula2>
    </dataValidation>
    <dataValidation sqref="E13" showDropDown="0" showInputMessage="0" showErrorMessage="0" allowBlank="1" type="list" errorStyle="stop" operator="between">
      <formula1>"Y,N"</formula1>
      <formula2>0</formula2>
    </dataValidation>
    <dataValidation sqref="D14" showDropDown="0" showInputMessage="0" showErrorMessage="0" allowBlank="1" type="list" errorStyle="stop" operator="between">
      <formula1>"Y,N"</formula1>
      <formula2>0</formula2>
    </dataValidation>
    <dataValidation sqref="E14" showDropDown="0" showInputMessage="0" showErrorMessage="0" allowBlank="1" type="list" errorStyle="stop" operator="between">
      <formula1>"Y,N"</formula1>
      <formula2>0</formula2>
    </dataValidation>
    <dataValidation sqref="D15" showDropDown="0" showInputMessage="0" showErrorMessage="0" allowBlank="1" type="list" errorStyle="stop" operator="between">
      <formula1>"Y,N"</formula1>
      <formula2>0</formula2>
    </dataValidation>
    <dataValidation sqref="E15" showDropDown="0" showInputMessage="0" showErrorMessage="0" allowBlank="1" type="list" errorStyle="stop" operator="between">
      <formula1>"Y,N"</formula1>
      <formula2>0</formula2>
    </dataValidation>
    <dataValidation sqref="D16" showDropDown="0" showInputMessage="0" showErrorMessage="0" allowBlank="1" type="list" errorStyle="stop" operator="between">
      <formula1>"Y,N"</formula1>
      <formula2>0</formula2>
    </dataValidation>
    <dataValidation sqref="E16" showDropDown="0" showInputMessage="0" showErrorMessage="0" allowBlank="1" type="list" errorStyle="stop" operator="between">
      <formula1>"Y,N"</formula1>
      <formula2>0</formula2>
    </dataValidation>
    <dataValidation sqref="D17" showDropDown="0" showInputMessage="0" showErrorMessage="0" allowBlank="1" type="list" errorStyle="stop" operator="between">
      <formula1>"Y,N"</formula1>
      <formula2>0</formula2>
    </dataValidation>
    <dataValidation sqref="E17" showDropDown="0" showInputMessage="0" showErrorMessage="0" allowBlank="1" type="list" errorStyle="stop" operator="between">
      <formula1>"Y,N"</formula1>
      <formula2>0</formula2>
    </dataValidation>
    <dataValidation sqref="D18" showDropDown="0" showInputMessage="0" showErrorMessage="0" allowBlank="1" type="list" errorStyle="stop" operator="between">
      <formula1>"Y,N"</formula1>
      <formula2>0</formula2>
    </dataValidation>
    <dataValidation sqref="E18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2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2" min="1" max="1"/>
    <col width="14" customWidth="1" style="12" min="2" max="4"/>
  </cols>
  <sheetData>
    <row r="1" ht="17.35" customHeight="1" s="13">
      <c r="A1" s="14" t="inlineStr">
        <is>
          <t>Filing Timeline Planner</t>
        </is>
      </c>
    </row>
    <row r="2">
      <c r="A2" s="26" t="inlineStr">
        <is>
          <t>Enter time</t>
        </is>
      </c>
      <c r="B2" s="15" t="inlineStr"/>
      <c r="C2" s="15" t="inlineStr"/>
      <c r="D2" s="15" t="inlineStr"/>
    </row>
    <row r="3" ht="15" customHeight="1" s="13"/>
    <row r="4" ht="15" customHeight="1" s="13">
      <c r="A4" s="20" t="inlineStr">
        <is>
          <t>PRE-FILING PHASE</t>
        </is>
      </c>
    </row>
    <row r="5" ht="15" customHeight="1" s="13">
      <c r="A5" s="12" t="inlineStr">
        <is>
          <t>Intent to File (ITF) Date:</t>
        </is>
      </c>
      <c r="B5" s="21" t="n"/>
    </row>
    <row r="6" ht="15" customHeight="1" s="13">
      <c r="A6" s="12" t="inlineStr">
        <is>
          <t>Target Submission Date:</t>
        </is>
      </c>
      <c r="B6" s="21" t="n"/>
    </row>
    <row r="7">
      <c r="A7" s="12" t="inlineStr">
        <is>
          <t>Days Remaining:</t>
        </is>
      </c>
      <c r="B7" s="17">
        <f>B5-TODAY()</f>
        <v/>
      </c>
    </row>
    <row r="8" ht="15" customHeight="1" s="13"/>
    <row r="9">
      <c r="A9" s="12" t="inlineStr">
        <is>
          <t>Days Until ITF Expires (365 days):</t>
        </is>
      </c>
      <c r="B9" s="22">
        <f>B4+365-TODAY()</f>
        <v/>
      </c>
    </row>
    <row r="10" ht="15" customHeight="1" s="13"/>
    <row r="11" ht="15" customHeight="1" s="13">
      <c r="A11" s="20" t="inlineStr">
        <is>
          <t>EVIDENCE GATHERING MILESTONES</t>
        </is>
      </c>
    </row>
    <row r="12" ht="15" customHeight="1" s="13">
      <c r="A12" s="20" t="inlineStr">
        <is>
          <t>Task</t>
        </is>
      </c>
      <c r="B12" s="20" t="inlineStr">
        <is>
          <t>Target Date</t>
        </is>
      </c>
      <c r="C12" s="20" t="inlineStr">
        <is>
          <t>Completed Date</t>
        </is>
      </c>
      <c r="D12" s="20" t="inlineStr">
        <is>
          <t>Status</t>
        </is>
      </c>
    </row>
    <row r="13" ht="15" customHeight="1" s="13">
      <c r="A13" s="12" t="inlineStr">
        <is>
          <t>File Intent to File (ITF)</t>
        </is>
      </c>
      <c r="B13" s="21" t="n"/>
      <c r="C13" s="21" t="n"/>
      <c r="D13" s="17">
        <f>IF(C12="","NOT STARTED",IF(C12&lt;=B12,"ON TRACK","OVERDUE"))</f>
        <v/>
      </c>
    </row>
    <row r="14" ht="15" customHeight="1" s="13">
      <c r="A14" s="12" t="inlineStr">
        <is>
          <t>Request DD-214</t>
        </is>
      </c>
      <c r="B14" s="21" t="n"/>
      <c r="C14" s="21" t="n"/>
      <c r="D14" s="17">
        <f>IF(C13="","NOT STARTED",IF(C13&lt;=B13,"ON TRACK","OVERDUE"))</f>
        <v/>
      </c>
    </row>
    <row r="15" ht="15" customHeight="1" s="13">
      <c r="A15" s="12" t="inlineStr">
        <is>
          <t>Request NGB-22</t>
        </is>
      </c>
      <c r="B15" s="21" t="n"/>
      <c r="C15" s="21" t="n"/>
      <c r="D15" s="17">
        <f>IF(C14="","NOT STARTED",IF(C14&lt;=B14,"ON TRACK","OVERDUE"))</f>
        <v/>
      </c>
    </row>
    <row r="16" ht="15" customHeight="1" s="13">
      <c r="A16" s="12" t="inlineStr">
        <is>
          <t>Request Service Treatment Records</t>
        </is>
      </c>
      <c r="B16" s="21" t="n"/>
      <c r="C16" s="21" t="n"/>
      <c r="D16" s="17">
        <f>IF(C15="","NOT STARTED",IF(C15&lt;=B15,"ON TRACK","OVERDUE"))</f>
        <v/>
      </c>
    </row>
    <row r="17" ht="15" customHeight="1" s="13">
      <c r="A17" s="12" t="inlineStr">
        <is>
          <t>Request Activation Orders</t>
        </is>
      </c>
      <c r="B17" s="21" t="n"/>
      <c r="C17" s="21" t="n"/>
      <c r="D17" s="17">
        <f>IF(C16="","NOT STARTED",IF(C16&lt;=B16,"ON TRACK","OVERDUE"))</f>
        <v/>
      </c>
    </row>
    <row r="18" ht="15" customHeight="1" s="13">
      <c r="A18" s="12" t="inlineStr">
        <is>
          <t>Schedule C&amp;P Medical Exam</t>
        </is>
      </c>
      <c r="B18" s="21" t="n"/>
      <c r="C18" s="21" t="n"/>
      <c r="D18" s="17">
        <f>IF(C17="","NOT STARTED",IF(C17&lt;=B17,"ON TRACK","OVERDUE"))</f>
        <v/>
      </c>
    </row>
    <row r="19" ht="15" customHeight="1" s="13">
      <c r="A19" s="12" t="inlineStr">
        <is>
          <t>Obtain Nexus Letter</t>
        </is>
      </c>
      <c r="B19" s="21" t="n"/>
      <c r="C19" s="21" t="n"/>
      <c r="D19" s="17">
        <f>IF(C18="","NOT STARTED",IF(C18&lt;=B18,"ON TRACK","OVERDUE"))</f>
        <v/>
      </c>
    </row>
    <row r="20" ht="15" customHeight="1" s="13">
      <c r="A20" s="12" t="inlineStr">
        <is>
          <t>Write Personal Statement</t>
        </is>
      </c>
      <c r="B20" s="21" t="n"/>
      <c r="C20" s="21" t="n"/>
      <c r="D20" s="17">
        <f>IF(C19="","NOT STARTED",IF(C19&lt;=B19,"ON TRACK","OVERDUE"))</f>
        <v/>
      </c>
    </row>
    <row r="21" ht="15" customHeight="1" s="13">
      <c r="A21" s="12" t="inlineStr">
        <is>
          <t>Obtain Buddy Statements</t>
        </is>
      </c>
      <c r="B21" s="21" t="n"/>
      <c r="C21" s="21" t="n"/>
      <c r="D21" s="17">
        <f>IF(C20="","NOT STARTED",IF(C20&lt;=B20,"ON TRACK","OVERDUE"))</f>
        <v/>
      </c>
    </row>
    <row r="22" ht="15" customHeight="1" s="13">
      <c r="A22" s="12" t="inlineStr">
        <is>
          <t>Request Line-of-Duty Report</t>
        </is>
      </c>
      <c r="B22" s="21" t="n"/>
      <c r="C22" s="21" t="n"/>
      <c r="D22" s="17">
        <f>IF(C21="","NOT STARTED",IF(C21&lt;=B21,"ON TRACK","OVERDUE"))</f>
        <v/>
      </c>
    </row>
    <row r="23" ht="15" customHeight="1" s="13">
      <c r="A23" s="12" t="inlineStr">
        <is>
          <t>Complete VA Form 21-526EZ</t>
        </is>
      </c>
      <c r="B23" s="21" t="n"/>
      <c r="C23" s="21" t="n"/>
      <c r="D23" s="17">
        <f>IF(C22="","NOT STARTED",IF(C22&lt;=B22,"ON TRACK","OVERDUE"))</f>
        <v/>
      </c>
    </row>
    <row r="24" ht="15" customHeight="1" s="13">
      <c r="A24" s="12" t="inlineStr">
        <is>
          <t>Compile Evidence Package</t>
        </is>
      </c>
      <c r="B24" s="21" t="n"/>
      <c r="C24" s="21" t="n"/>
      <c r="D24" s="17">
        <f>IF(C23="","NOT STARTED",IF(C23&lt;=B23,"ON TRACK","OVERDUE"))</f>
        <v/>
      </c>
    </row>
    <row r="25" ht="15" customHeight="1" s="13">
      <c r="A25" s="12" t="inlineStr">
        <is>
          <t>Submit Claim to VA</t>
        </is>
      </c>
      <c r="B25" s="21" t="n"/>
      <c r="C25" s="21" t="n"/>
      <c r="D25" s="17">
        <f>IF(C24="","NOT STARTED",IF(C24&lt;=B24,"ON TRACK","OVERDUE"))</f>
        <v/>
      </c>
    </row>
    <row r="26" ht="15" customHeight="1" s="13">
      <c r="A26" s="12" t="inlineStr">
        <is>
          <t>Confirm Receipt from VA</t>
        </is>
      </c>
      <c r="B26" s="21" t="n"/>
      <c r="C26" s="21" t="n"/>
      <c r="D26" s="17">
        <f>IF(C25="","NOT STARTED",IF(C25&lt;=B25,"ON TRACK","OVERDUE"))</f>
        <v/>
      </c>
    </row>
    <row r="27">
      <c r="A27" s="12" t="inlineStr">
        <is>
          <t>Begin Status Tracking</t>
        </is>
      </c>
      <c r="B27" s="21" t="n"/>
      <c r="C27" s="21" t="n"/>
      <c r="D27" s="17">
        <f>IF(C26="","NOT STARTED",IF(C26&lt;=B26,"ON TRACK","OVERDUE"))</f>
        <v/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I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" customWidth="1" style="12" min="1" max="1"/>
    <col width="16" customWidth="1" style="12" min="2" max="2"/>
    <col width="12" customWidth="1" style="12" min="3" max="3"/>
    <col width="16" customWidth="1" style="12" min="4" max="4"/>
    <col width="10" customWidth="1" style="12" min="5" max="5"/>
    <col width="12" customWidth="1" style="12" min="6" max="6"/>
    <col width="14" customWidth="1" style="12" min="7" max="7"/>
    <col width="18" customWidth="1" style="12" min="8" max="8"/>
    <col width="12" customWidth="1" style="12" min="9" max="9"/>
  </cols>
  <sheetData>
    <row r="1" ht="17.35" customHeight="1" s="13">
      <c r="A1" s="14" t="inlineStr">
        <is>
          <t>Claim Status Dashboard</t>
        </is>
      </c>
    </row>
    <row r="2">
      <c r="A2" s="26" t="inlineStr">
        <is>
          <t>Select: Complete, In Progress, or Not Started</t>
        </is>
      </c>
      <c r="B2" s="15" t="inlineStr"/>
      <c r="C2" s="15" t="inlineStr"/>
      <c r="D2" s="15" t="inlineStr"/>
      <c r="E2" s="15" t="inlineStr"/>
      <c r="F2" s="15" t="inlineStr"/>
      <c r="G2" s="15" t="inlineStr"/>
      <c r="H2" s="15" t="inlineStr"/>
      <c r="I2" s="15" t="inlineStr"/>
    </row>
    <row r="3" ht="15" customHeight="1" s="13">
      <c r="A3" s="27" t="inlineStr">
        <is>
          <t>In Progress</t>
        </is>
      </c>
    </row>
    <row r="4" ht="15" customHeight="1" s="13">
      <c r="A4" s="16" t="inlineStr">
        <is>
          <t>Claim #</t>
        </is>
      </c>
      <c r="B4" s="16" t="inlineStr">
        <is>
          <t>Condition</t>
        </is>
      </c>
      <c r="C4" s="16" t="inlineStr">
        <is>
          <t>Date Filed</t>
        </is>
      </c>
      <c r="D4" s="16" t="inlineStr">
        <is>
          <t>Current Status</t>
        </is>
      </c>
      <c r="E4" s="16" t="inlineStr">
        <is>
          <t>Rating %</t>
        </is>
      </c>
      <c r="F4" s="16" t="inlineStr">
        <is>
          <t>Effective Date</t>
        </is>
      </c>
      <c r="G4" s="16" t="inlineStr">
        <is>
          <t>Monthly Amount</t>
        </is>
      </c>
      <c r="H4" s="16" t="inlineStr">
        <is>
          <t>Next Action Required</t>
        </is>
      </c>
      <c r="I4" s="16" t="inlineStr">
        <is>
          <t>Deadline</t>
        </is>
      </c>
    </row>
    <row r="5" ht="15" customHeight="1" s="13">
      <c r="A5" s="12" t="n">
        <v>1</v>
      </c>
      <c r="D5" s="18" t="n"/>
      <c r="G5" s="23">
        <f>IF(E4=0,0,IF(E4=10,176,IF(E4=20,342,IF(E4=30,524,IF(E4=40,735,IF(E4=50,981,IF(E4=60,1239,IF(E4=70,1536,IF(E4=80,1802,IF(E4=90,2086,IF(E4=100,3737,0)))))))))))</f>
        <v/>
      </c>
    </row>
    <row r="6" ht="15" customHeight="1" s="13">
      <c r="A6" s="12" t="n">
        <v>2</v>
      </c>
      <c r="D6" s="18" t="n"/>
      <c r="G6" s="23">
        <f>IF(E5=0,0,IF(E5=10,176,IF(E5=20,342,IF(E5=30,524,IF(E5=40,735,IF(E5=50,981,IF(E5=60,1239,IF(E5=70,1536,IF(E5=80,1802,IF(E5=90,2086,IF(E5=100,3737,0)))))))))))</f>
        <v/>
      </c>
    </row>
    <row r="7" ht="15" customHeight="1" s="13">
      <c r="A7" s="12" t="n">
        <v>3</v>
      </c>
      <c r="D7" s="18" t="n"/>
      <c r="G7" s="23">
        <f>IF(E6=0,0,IF(E6=10,176,IF(E6=20,342,IF(E6=30,524,IF(E6=40,735,IF(E6=50,981,IF(E6=60,1239,IF(E6=70,1536,IF(E6=80,1802,IF(E6=90,2086,IF(E6=100,3737,0)))))))))))</f>
        <v/>
      </c>
    </row>
    <row r="8" ht="15" customHeight="1" s="13">
      <c r="A8" s="12" t="n">
        <v>4</v>
      </c>
      <c r="D8" s="18" t="n"/>
      <c r="G8" s="23">
        <f>IF(E7=0,0,IF(E7=10,176,IF(E7=20,342,IF(E7=30,524,IF(E7=40,735,IF(E7=50,981,IF(E7=60,1239,IF(E7=70,1536,IF(E7=80,1802,IF(E7=90,2086,IF(E7=100,3737,0)))))))))))</f>
        <v/>
      </c>
    </row>
    <row r="9" ht="15" customHeight="1" s="13">
      <c r="A9" s="12" t="n">
        <v>5</v>
      </c>
      <c r="D9" s="18" t="n"/>
      <c r="G9" s="23">
        <f>IF(E8=0,0,IF(E8=10,176,IF(E8=20,342,IF(E8=30,524,IF(E8=40,735,IF(E8=50,981,IF(E8=60,1239,IF(E8=70,1536,IF(E8=80,1802,IF(E8=90,2086,IF(E8=100,3737,0)))))))))))</f>
        <v/>
      </c>
    </row>
    <row r="10" ht="15" customHeight="1" s="13">
      <c r="A10" s="12" t="n">
        <v>6</v>
      </c>
      <c r="D10" s="18" t="n"/>
      <c r="G10" s="23">
        <f>IF(E9=0,0,IF(E9=10,176,IF(E9=20,342,IF(E9=30,524,IF(E9=40,735,IF(E9=50,981,IF(E9=60,1239,IF(E9=70,1536,IF(E9=80,1802,IF(E9=90,2086,IF(E9=100,3737,0)))))))))))</f>
        <v/>
      </c>
    </row>
    <row r="11" ht="15" customHeight="1" s="13">
      <c r="A11" s="12" t="n">
        <v>7</v>
      </c>
      <c r="D11" s="18" t="n"/>
      <c r="G11" s="23">
        <f>IF(E10=0,0,IF(E10=10,176,IF(E10=20,342,IF(E10=30,524,IF(E10=40,735,IF(E10=50,981,IF(E10=60,1239,IF(E10=70,1536,IF(E10=80,1802,IF(E10=90,2086,IF(E10=100,3737,0)))))))))))</f>
        <v/>
      </c>
    </row>
    <row r="12" ht="15" customHeight="1" s="13">
      <c r="A12" s="12" t="n">
        <v>8</v>
      </c>
      <c r="D12" s="18" t="n"/>
      <c r="G12" s="23">
        <f>IF(E11=0,0,IF(E11=10,176,IF(E11=20,342,IF(E11=30,524,IF(E11=40,735,IF(E11=50,981,IF(E11=60,1239,IF(E11=70,1536,IF(E11=80,1802,IF(E11=90,2086,IF(E11=100,3737,0)))))))))))</f>
        <v/>
      </c>
    </row>
    <row r="13" ht="15" customHeight="1" s="13">
      <c r="A13" s="12" t="n">
        <v>9</v>
      </c>
      <c r="D13" s="18" t="n"/>
      <c r="G13" s="23">
        <f>IF(E12=0,0,IF(E12=10,176,IF(E12=20,342,IF(E12=30,524,IF(E12=40,735,IF(E12=50,981,IF(E12=60,1239,IF(E12=70,1536,IF(E12=80,1802,IF(E12=90,2086,IF(E12=100,3737,0)))))))))))</f>
        <v/>
      </c>
    </row>
    <row r="14">
      <c r="A14" s="12" t="n">
        <v>10</v>
      </c>
      <c r="D14" s="18" t="n"/>
      <c r="G14" s="23">
        <f>IF(E13=0,0,IF(E13=10,176,IF(E13=20,342,IF(E13=30,524,IF(E13=40,735,IF(E13=50,981,IF(E13=60,1239,IF(E13=70,1536,IF(E13=80,1802,IF(E13=90,2086,IF(E13=100,3737,0)))))))))))</f>
        <v/>
      </c>
    </row>
    <row r="15" ht="15" customHeight="1" s="13"/>
    <row r="16" ht="15" customHeight="1" s="13">
      <c r="A16" s="20" t="inlineStr">
        <is>
          <t>SUMMARY</t>
        </is>
      </c>
    </row>
    <row r="17" ht="15" customHeight="1" s="13">
      <c r="A17" s="12" t="inlineStr">
        <is>
          <t>Total Monthly Compensation:</t>
        </is>
      </c>
      <c r="B17" s="24">
        <f>SUM(G4:G13)</f>
        <v/>
      </c>
    </row>
    <row r="18" ht="15" customHeight="1" s="13">
      <c r="A18" s="12" t="inlineStr">
        <is>
          <t>Active Claims:</t>
        </is>
      </c>
      <c r="B18" s="25">
        <f>COUNTIF(D4:D13,"&lt;&gt;Denied")-COUNTIF(D4:D13,"")</f>
        <v/>
      </c>
    </row>
    <row r="19">
      <c r="A19" s="12" t="inlineStr">
        <is>
          <t>Claims Approved:</t>
        </is>
      </c>
      <c r="B19" s="25">
        <f>COUNTIF(D4:D13,"Approved")</f>
        <v/>
      </c>
    </row>
  </sheetData>
  <mergeCells count="1">
    <mergeCell ref="A1:I1"/>
  </mergeCells>
  <dataValidations count="1">
    <dataValidation sqref="D4:D13" showDropDown="0" showInputMessage="0" showErrorMessage="0" allowBlank="1" type="list" errorStyle="stop" operator="between">
      <formula1>"Pending,Development,C&amp;P Scheduled,Decision Pending,Approved,Denied"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2026-04-13T07:39:50Z</dcterms:created>
  <dcterms:modified xmlns:dcterms="http://purl.org/dc/terms/" xmlns:xsi="http://www.w3.org/2001/XMLSchema-instance" xsi:type="dcterms:W3CDTF">2026-04-14T04:21:02Z</dcterms:modified>
  <cp:revision>0</cp:revision>
</cp:coreProperties>
</file>