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Assessment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name val="Cambria"/>
      <charset val="1"/>
      <family val="0"/>
      <b val="1"/>
      <sz val="12"/>
    </font>
    <font>
      <name val="Cambria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2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general" vertical="center" wrapText="1"/>
    </xf>
    <xf numFmtId="0" fontId="5" fillId="0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7" fillId="0" borderId="1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8" fillId="3" borderId="0" applyAlignment="1" pivotButton="0" quotePrefix="0" xfId="0">
      <alignment vertical="top" wrapText="1"/>
    </xf>
    <xf numFmtId="0" fontId="0" fillId="0" borderId="1" applyAlignment="1" pivotButton="0" quotePrefix="0" xfId="0">
      <alignment horizontal="general" vertical="center" wrapText="1"/>
    </xf>
    <xf numFmtId="0" fontId="5" fillId="0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7" fillId="0" borderId="1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/>
    </xf>
    <xf numFmtId="0" fontId="9" fillId="3" borderId="0" applyAlignment="1" pivotButton="0" quotePrefix="0" xfId="0">
      <alignment vertical="top" wrapText="1"/>
    </xf>
    <xf numFmtId="0" fontId="0" fillId="4" borderId="1" applyAlignment="1" pivotButton="0" quotePrefix="0" xfId="0">
      <alignment horizontal="general" vertical="center" wrapText="1"/>
    </xf>
    <xf numFmtId="0" fontId="0" fillId="4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90EE90"/>
        </patternFill>
      </fill>
    </dxf>
    <dxf>
      <fill>
        <patternFill>
          <bgColor rgb="FFFFFF99"/>
        </patternFill>
      </fill>
    </dxf>
    <dxf>
      <fill>
        <patternFill>
          <bgColor rgb="FFFFB6C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0EE90"/>
      <rgbColor rgb="FFFFFF99"/>
      <rgbColor rgb="FF99CCFF"/>
      <rgbColor rgb="FFFFB6C6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4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5" customWidth="1" style="9" min="1" max="1"/>
    <col width="15" customWidth="1" style="9" min="2" max="2"/>
    <col width="30" customWidth="1" style="9" min="3" max="3"/>
    <col width="15" customWidth="1" style="9" min="4" max="4"/>
  </cols>
  <sheetData>
    <row r="1" ht="24.75" customHeight="1" s="10">
      <c r="A1" s="11" t="inlineStr">
        <is>
          <t>Question</t>
        </is>
      </c>
      <c r="B1" s="11" t="inlineStr">
        <is>
          <t>Your Rating (1-5)</t>
        </is>
      </c>
      <c r="C1" s="11" t="inlineStr">
        <is>
          <t>Notes</t>
        </is>
      </c>
      <c r="D1" s="11" t="inlineStr">
        <is>
          <t>Category</t>
        </is>
      </c>
    </row>
    <row r="2" ht="30" customHeight="1" s="10">
      <c r="A2" s="19" t="inlineStr">
        <is>
          <t>Enter question</t>
        </is>
      </c>
      <c r="B2" s="19" t="inlineStr">
        <is>
          <t>Enter your rating (1-5)</t>
        </is>
      </c>
      <c r="C2" s="19" t="inlineStr">
        <is>
          <t>Add any relevant notes or comments</t>
        </is>
      </c>
      <c r="D2" s="19" t="inlineStr">
        <is>
          <t>Enter category type</t>
        </is>
      </c>
    </row>
    <row r="3" ht="30" customHeight="1" s="10">
      <c r="A3" s="20" t="inlineStr">
        <is>
          <t>I understand my identity outside of military service</t>
        </is>
      </c>
      <c r="B3" s="14" t="n"/>
      <c r="C3" s="15" t="n"/>
      <c r="D3" s="21" t="inlineStr">
        <is>
          <t>Identity</t>
        </is>
      </c>
    </row>
    <row r="4" ht="30" customHeight="1" s="10">
      <c r="A4" s="13" t="inlineStr">
        <is>
          <t>I have found meaningful purpose since discharge</t>
        </is>
      </c>
      <c r="B4" s="14" t="n"/>
      <c r="C4" s="15" t="n"/>
      <c r="D4" s="15" t="inlineStr">
        <is>
          <t>Purpose</t>
        </is>
      </c>
    </row>
    <row r="5" ht="30" customHeight="1" s="10">
      <c r="A5" s="13" t="inlineStr">
        <is>
          <t>I can identify personal values that guide my decisions</t>
        </is>
      </c>
      <c r="B5" s="14" t="n"/>
      <c r="C5" s="15" t="n"/>
      <c r="D5" s="15" t="inlineStr">
        <is>
          <t>Values</t>
        </is>
      </c>
    </row>
    <row r="6" ht="30" customHeight="1" s="10">
      <c r="A6" s="13" t="inlineStr">
        <is>
          <t>I have supportive relationships outside of military circles</t>
        </is>
      </c>
      <c r="B6" s="14" t="n"/>
      <c r="C6" s="15" t="n"/>
      <c r="D6" s="15" t="inlineStr">
        <is>
          <t>Relationships</t>
        </is>
      </c>
    </row>
    <row r="7" ht="30" customHeight="1" s="10">
      <c r="A7" s="13" t="inlineStr">
        <is>
          <t>I feel motivated about my future</t>
        </is>
      </c>
      <c r="B7" s="14" t="n"/>
      <c r="C7" s="15" t="n"/>
      <c r="D7" s="15" t="inlineStr">
        <is>
          <t>Motivation</t>
        </is>
      </c>
    </row>
    <row r="8">
      <c r="A8" s="13" t="inlineStr">
        <is>
          <t>I can handle stress without numbing behaviors</t>
        </is>
      </c>
      <c r="B8" s="14" t="n"/>
      <c r="C8" s="15" t="n"/>
      <c r="D8" s="15" t="inlineStr">
        <is>
          <t>Coping</t>
        </is>
      </c>
    </row>
    <row r="9" ht="15" customHeight="1" s="10"/>
    <row r="10" ht="15" customHeight="1" s="10">
      <c r="A10" s="16" t="inlineStr">
        <is>
          <t>SUMMARY</t>
        </is>
      </c>
    </row>
    <row r="11" ht="15" customHeight="1" s="10">
      <c r="A11" s="9" t="inlineStr">
        <is>
          <t>Average Score:</t>
        </is>
      </c>
      <c r="B11" s="17">
        <f>IF(COUNTA(B2:B7)=0,0,AVERAGE(B2:B7))</f>
        <v/>
      </c>
    </row>
    <row r="12" ht="15" customHeight="1" s="10">
      <c r="A12" s="9" t="inlineStr">
        <is>
          <t>Responses Completed:</t>
        </is>
      </c>
      <c r="B12" s="18">
        <f>COUNTA(B2:B7)</f>
        <v/>
      </c>
    </row>
    <row r="13">
      <c r="A13" s="9" t="inlineStr">
        <is>
          <t>Status:</t>
        </is>
      </c>
      <c r="B13" s="18">
        <f>IF(COUNTA(B2:B7)=0,"",IF(AVERAGE(B2:B7)&gt;=4,"Strong","Needs Support"))</f>
        <v/>
      </c>
    </row>
    <row r="14" ht="15" customHeight="1" s="10"/>
    <row r="15" ht="15" customHeight="1" s="10">
      <c r="A15" s="9" t="inlineStr">
        <is>
          <t>RATING DISTRIBUTION</t>
        </is>
      </c>
    </row>
    <row r="16" ht="15" customHeight="1" s="10">
      <c r="A16" s="9" t="inlineStr">
        <is>
          <t>Responses rated 5</t>
        </is>
      </c>
      <c r="B16" s="9">
        <f>COUNTIF(B2:B7,5)</f>
        <v/>
      </c>
    </row>
    <row r="17" ht="15" customHeight="1" s="10">
      <c r="A17" s="9" t="inlineStr">
        <is>
          <t>Responses rated 4</t>
        </is>
      </c>
      <c r="B17" s="9">
        <f>COUNTIF(B2:B7,4)</f>
        <v/>
      </c>
    </row>
    <row r="18" ht="15" customHeight="1" s="10">
      <c r="A18" s="9" t="inlineStr">
        <is>
          <t>Responses rated 3</t>
        </is>
      </c>
      <c r="B18" s="9">
        <f>COUNTIF(B2:B7,3)</f>
        <v/>
      </c>
    </row>
    <row r="19" ht="15" customHeight="1" s="10">
      <c r="A19" s="9" t="inlineStr">
        <is>
          <t>Responses rated 2</t>
        </is>
      </c>
      <c r="B19" s="9">
        <f>COUNTIF(B2:B7,2)</f>
        <v/>
      </c>
    </row>
    <row r="20" ht="15" customHeight="1" s="10">
      <c r="A20" s="9" t="inlineStr">
        <is>
          <t>Responses rated 1</t>
        </is>
      </c>
      <c r="B20" s="9">
        <f>COUNTIF(B2:B7,1)</f>
        <v/>
      </c>
    </row>
    <row r="21">
      <c r="A21" s="9" t="inlineStr">
        <is>
          <t>Total Responses</t>
        </is>
      </c>
      <c r="B21" s="9">
        <f>SUM(B15:B19)</f>
        <v/>
      </c>
    </row>
    <row r="22" ht="15" customHeight="1" s="10"/>
    <row r="23" ht="15" customHeight="1" s="10">
      <c r="A23" s="9" t="inlineStr">
        <is>
          <t>STATISTICAL ANALYSIS</t>
        </is>
      </c>
    </row>
    <row r="24" ht="15" customHeight="1" s="10">
      <c r="A24" s="9" t="inlineStr">
        <is>
          <t>Highest Score</t>
        </is>
      </c>
      <c r="B24" s="9">
        <f>MAX(B2:B7)</f>
        <v/>
      </c>
    </row>
    <row r="25" ht="15" customHeight="1" s="10">
      <c r="A25" s="9" t="inlineStr">
        <is>
          <t>Lowest Score</t>
        </is>
      </c>
      <c r="B25" s="9">
        <f>MIN(B2:B7)</f>
        <v/>
      </c>
    </row>
    <row r="26" ht="15" customHeight="1" s="10">
      <c r="A26" s="9" t="inlineStr">
        <is>
          <t>Range</t>
        </is>
      </c>
      <c r="B26" s="9">
        <f>B23-B24</f>
        <v/>
      </c>
    </row>
    <row r="27">
      <c r="A27" s="9" t="inlineStr">
        <is>
          <t>Responses Above Average</t>
        </is>
      </c>
      <c r="B27" s="9">
        <f>COUNTIF(B2:B7,"&gt;=4")</f>
        <v/>
      </c>
    </row>
    <row r="29" ht="15" customHeight="1" s="10"/>
    <row r="30" ht="15" customHeight="1" s="10">
      <c r="A30" s="9" t="inlineStr">
        <is>
          <t>CATEGORY ANALYSIS</t>
        </is>
      </c>
    </row>
    <row r="31" ht="15" customHeight="1" s="10">
      <c r="A31" s="9" t="inlineStr">
        <is>
          <t>Category</t>
        </is>
      </c>
      <c r="B31" s="9" t="inlineStr">
        <is>
          <t>Rating</t>
        </is>
      </c>
      <c r="C31" s="9" t="inlineStr">
        <is>
          <t>Status</t>
        </is>
      </c>
    </row>
    <row r="32" ht="15" customHeight="1" s="10">
      <c r="A32" s="9" t="inlineStr">
        <is>
          <t>Identity</t>
        </is>
      </c>
      <c r="B32" s="9">
        <f>B2</f>
        <v/>
      </c>
      <c r="C32" s="9">
        <f>IF(B2&gt;=4,"Strong","Needs Support")</f>
        <v/>
      </c>
    </row>
    <row r="33" ht="15" customHeight="1" s="10">
      <c r="A33" s="9" t="inlineStr">
        <is>
          <t>Purpose</t>
        </is>
      </c>
      <c r="B33" s="9">
        <f>B3</f>
        <v/>
      </c>
      <c r="C33" s="9">
        <f>IF(B3&gt;=4,"Strong","Needs Support")</f>
        <v/>
      </c>
    </row>
    <row r="34" ht="15" customHeight="1" s="10">
      <c r="A34" s="9" t="inlineStr">
        <is>
          <t>Values</t>
        </is>
      </c>
      <c r="B34" s="9">
        <f>B4</f>
        <v/>
      </c>
      <c r="C34" s="9">
        <f>IF(B4&gt;=4,"Strong","Needs Support")</f>
        <v/>
      </c>
    </row>
    <row r="35" ht="15" customHeight="1" s="10">
      <c r="A35" s="9" t="inlineStr">
        <is>
          <t>Relationships</t>
        </is>
      </c>
      <c r="B35" s="9">
        <f>B5</f>
        <v/>
      </c>
      <c r="C35" s="9">
        <f>IF(B5&gt;=4,"Strong","Needs Support")</f>
        <v/>
      </c>
    </row>
    <row r="36" ht="15" customHeight="1" s="10">
      <c r="A36" s="9" t="inlineStr">
        <is>
          <t>Motivation</t>
        </is>
      </c>
      <c r="B36" s="9">
        <f>B6</f>
        <v/>
      </c>
      <c r="C36" s="9">
        <f>IF(B6&gt;=4,"Strong","Needs Support")</f>
        <v/>
      </c>
    </row>
    <row r="37">
      <c r="A37" s="9" t="inlineStr">
        <is>
          <t>Coping</t>
        </is>
      </c>
      <c r="B37" s="9">
        <f>B7</f>
        <v/>
      </c>
      <c r="C37" s="9">
        <f>IF(B7&gt;=4,"Strong","Needs Support")</f>
        <v/>
      </c>
    </row>
    <row r="38" ht="15" customHeight="1" s="10"/>
    <row r="39" ht="15" customHeight="1" s="10">
      <c r="A39" s="9" t="inlineStr">
        <is>
          <t>OVERALL ASSESSMENT</t>
        </is>
      </c>
    </row>
    <row r="40" ht="15" customHeight="1" s="10">
      <c r="A40" s="9" t="inlineStr">
        <is>
          <t>Mean Score</t>
        </is>
      </c>
      <c r="B40" s="9">
        <f>IFERROR(AVERAGE(B2:B7),0)</f>
        <v/>
      </c>
    </row>
    <row r="41" ht="15" customHeight="1" s="10">
      <c r="A41" s="9" t="inlineStr">
        <is>
          <t>Assessment Level</t>
        </is>
      </c>
      <c r="B41" s="9">
        <f>IFERROR(IF(B39&gt;=4.5,"Excellent",IF(B39&gt;=4,"Strong",IF(B39&gt;=3,"Moderate","Needs Support"))),"No data")</f>
        <v/>
      </c>
    </row>
    <row r="42">
      <c r="A42" s="9" t="inlineStr">
        <is>
          <t>Recommended Focus Areas</t>
        </is>
      </c>
      <c r="B42" s="9">
        <f>IF(MIN(B2:B7)&lt;3,"Yes - See lowest scores","Monitor ongoing")</f>
        <v/>
      </c>
    </row>
  </sheetData>
  <conditionalFormatting sqref="B2">
    <cfRule type="cellIs" rank="0" priority="2" equalAverage="0" operator="greaterThanOrEqual" aboveAverage="0" dxfId="0" text="" percent="0" bottom="0">
      <formula>4</formula>
    </cfRule>
    <cfRule type="cellIs" rank="0" priority="3" equalAverage="0" operator="equal" aboveAverage="0" dxfId="1" text="" percent="0" bottom="0">
      <formula>3</formula>
    </cfRule>
    <cfRule type="cellIs" rank="0" priority="4" equalAverage="0" operator="lessThan" aboveAverage="0" dxfId="2" text="" percent="0" bottom="0">
      <formula>3</formula>
    </cfRule>
  </conditionalFormatting>
  <conditionalFormatting sqref="B3">
    <cfRule type="cellIs" rank="0" priority="5" equalAverage="0" operator="greaterThanOrEqual" aboveAverage="0" dxfId="0" text="" percent="0" bottom="0">
      <formula>4</formula>
    </cfRule>
    <cfRule type="cellIs" rank="0" priority="6" equalAverage="0" operator="equal" aboveAverage="0" dxfId="1" text="" percent="0" bottom="0">
      <formula>3</formula>
    </cfRule>
    <cfRule type="cellIs" rank="0" priority="7" equalAverage="0" operator="lessThan" aboveAverage="0" dxfId="2" text="" percent="0" bottom="0">
      <formula>3</formula>
    </cfRule>
  </conditionalFormatting>
  <conditionalFormatting sqref="B4">
    <cfRule type="cellIs" rank="0" priority="8" equalAverage="0" operator="greaterThanOrEqual" aboveAverage="0" dxfId="0" text="" percent="0" bottom="0">
      <formula>4</formula>
    </cfRule>
    <cfRule type="cellIs" rank="0" priority="9" equalAverage="0" operator="equal" aboveAverage="0" dxfId="1" text="" percent="0" bottom="0">
      <formula>3</formula>
    </cfRule>
    <cfRule type="cellIs" rank="0" priority="10" equalAverage="0" operator="lessThan" aboveAverage="0" dxfId="2" text="" percent="0" bottom="0">
      <formula>3</formula>
    </cfRule>
  </conditionalFormatting>
  <conditionalFormatting sqref="B5">
    <cfRule type="cellIs" rank="0" priority="11" equalAverage="0" operator="greaterThanOrEqual" aboveAverage="0" dxfId="0" text="" percent="0" bottom="0">
      <formula>4</formula>
    </cfRule>
    <cfRule type="cellIs" rank="0" priority="12" equalAverage="0" operator="equal" aboveAverage="0" dxfId="1" text="" percent="0" bottom="0">
      <formula>3</formula>
    </cfRule>
    <cfRule type="cellIs" rank="0" priority="13" equalAverage="0" operator="lessThan" aboveAverage="0" dxfId="2" text="" percent="0" bottom="0">
      <formula>3</formula>
    </cfRule>
  </conditionalFormatting>
  <conditionalFormatting sqref="B6">
    <cfRule type="cellIs" rank="0" priority="14" equalAverage="0" operator="greaterThanOrEqual" aboveAverage="0" dxfId="0" text="" percent="0" bottom="0">
      <formula>4</formula>
    </cfRule>
    <cfRule type="cellIs" rank="0" priority="15" equalAverage="0" operator="equal" aboveAverage="0" dxfId="1" text="" percent="0" bottom="0">
      <formula>3</formula>
    </cfRule>
    <cfRule type="cellIs" rank="0" priority="16" equalAverage="0" operator="lessThan" aboveAverage="0" dxfId="2" text="" percent="0" bottom="0">
      <formula>3</formula>
    </cfRule>
  </conditionalFormatting>
  <conditionalFormatting sqref="B7">
    <cfRule type="cellIs" rank="0" priority="17" equalAverage="0" operator="greaterThanOrEqual" aboveAverage="0" dxfId="0" text="" percent="0" bottom="0">
      <formula>4</formula>
    </cfRule>
    <cfRule type="cellIs" rank="0" priority="18" equalAverage="0" operator="equal" aboveAverage="0" dxfId="1" text="" percent="0" bottom="0">
      <formula>3</formula>
    </cfRule>
    <cfRule type="cellIs" rank="0" priority="19" equalAverage="0" operator="lessThan" aboveAverage="0" dxfId="2" text="" percent="0" bottom="0">
      <formula>3</formula>
    </cfRule>
  </conditionalFormatting>
  <dataValidations count="1">
    <dataValidation sqref="B2:B7" showDropDown="0" showInputMessage="0" showErrorMessage="0" allowBlank="0" errorTitle="Invalid Entry" error="Please select 1-5" type="list" errorStyle="stop" operator="between">
      <formula1>"1,2,3,4,5"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2026-04-14T03:25:51Z</dcterms:created>
  <dcterms:modified xmlns:dcterms="http://purl.org/dc/terms/" xmlns:xsi="http://www.w3.org/2001/XMLSchema-instance" xsi:type="dcterms:W3CDTF">2026-04-14T04:21:03Z</dcterms:modified>
  <cp:revision>0</cp:revision>
</cp:coreProperties>
</file>