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put" sheetId="1" state="visible" r:id="rId1"/>
    <sheet xmlns:r="http://schemas.openxmlformats.org/officeDocument/2006/relationships" name="Calculator" sheetId="2" state="visible" r:id="rId2"/>
    <sheet xmlns:r="http://schemas.openxmlformats.org/officeDocument/2006/relationships" name="Summary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i val="1"/>
      <sz val="11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FFFFFF"/>
      <sz val="11"/>
    </font>
    <font>
      <name val="Cambria"/>
      <charset val="1"/>
      <family val="0"/>
      <b val="1"/>
      <sz val="11"/>
    </font>
    <font>
      <name val="Cambria"/>
      <charset val="1"/>
      <family val="0"/>
      <b val="1"/>
      <color rgb="FFFFFFFF"/>
      <sz val="12"/>
    </font>
    <font>
      <name val="Cambria"/>
      <charset val="1"/>
      <family val="0"/>
      <b val="1"/>
      <sz val="12"/>
    </font>
    <font>
      <i val="1"/>
      <color rgb="000066CC"/>
      <sz val="10"/>
    </font>
    <font>
      <i val="1"/>
      <color rgb="000066CC"/>
      <sz val="9"/>
    </font>
  </fonts>
  <fills count="9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2D6A4F"/>
        <bgColor rgb="FF008080"/>
      </patternFill>
    </fill>
    <fill>
      <patternFill patternType="solid">
        <fgColor rgb="FFE94560"/>
        <bgColor rgb="FF993366"/>
      </patternFill>
    </fill>
    <fill>
      <patternFill patternType="solid">
        <fgColor rgb="00F2F2F2"/>
        <bgColor rgb="00F2F2F2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8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7" fillId="4" borderId="0" applyAlignment="1" pivotButton="0" quotePrefix="0" xfId="0">
      <alignment horizontal="general" vertical="bottom"/>
    </xf>
    <xf numFmtId="0" fontId="0" fillId="5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6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8" fillId="5" borderId="0" applyAlignment="1" pivotButton="0" quotePrefix="0" xfId="0">
      <alignment horizontal="general" vertical="bottom"/>
    </xf>
    <xf numFmtId="0" fontId="9" fillId="7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7" fillId="4" borderId="0" applyAlignment="1" pivotButton="0" quotePrefix="0" xfId="0">
      <alignment horizontal="general" vertical="bottom"/>
    </xf>
    <xf numFmtId="0" fontId="0" fillId="5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11" fillId="8" borderId="0" applyAlignment="1" pivotButton="0" quotePrefix="0" xfId="0">
      <alignment vertical="top" wrapText="1"/>
    </xf>
    <xf numFmtId="0" fontId="9" fillId="6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8" fillId="5" borderId="0" applyAlignment="1" pivotButton="0" quotePrefix="0" xfId="0">
      <alignment horizontal="general" vertical="bottom"/>
    </xf>
    <xf numFmtId="0" fontId="9" fillId="7" borderId="0" applyAlignment="1" pivotButton="0" quotePrefix="0" xfId="0">
      <alignment horizontal="general" vertical="bottom"/>
    </xf>
    <xf numFmtId="0" fontId="12" fillId="8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E25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13" min="1" max="1"/>
    <col width="25" customWidth="1" style="13" min="2" max="2"/>
    <col width="18" customWidth="1" style="13" min="3" max="3"/>
    <col width="12" customWidth="1" style="13" min="4" max="4"/>
    <col width="20" customWidth="1" style="13" min="5" max="5"/>
  </cols>
  <sheetData>
    <row r="1" ht="17.25" customHeight="1" s="14">
      <c r="A1" s="15" t="inlineStr">
        <is>
          <t>VA Combined Rating Calculator</t>
        </is>
      </c>
    </row>
    <row r="2" ht="15" customHeight="1" s="14">
      <c r="A2" s="27" t="inlineStr">
        <is>
          <t>Auto-calculated — do not edit</t>
        </is>
      </c>
    </row>
    <row r="3"/>
    <row r="4" ht="26.25" customHeight="1" s="14">
      <c r="A4" s="17" t="inlineStr">
        <is>
          <t>Condition #</t>
        </is>
      </c>
      <c r="B4" s="17" t="inlineStr">
        <is>
          <t>Condition Name</t>
        </is>
      </c>
      <c r="C4" s="17" t="inlineStr">
        <is>
          <t>Disability Rating (%)</t>
        </is>
      </c>
      <c r="D4" s="17" t="inlineStr">
        <is>
          <t>Bilateral?</t>
        </is>
      </c>
      <c r="E4" s="17" t="inlineStr">
        <is>
          <t>Notes</t>
        </is>
      </c>
    </row>
    <row r="5" ht="15" customHeight="1" s="14">
      <c r="A5" s="13" t="n">
        <v>1</v>
      </c>
      <c r="C5" s="18" t="n"/>
      <c r="D5" s="19" t="n"/>
    </row>
    <row r="6" ht="15" customHeight="1" s="14">
      <c r="A6" s="13" t="n">
        <v>2</v>
      </c>
      <c r="C6" s="18" t="n"/>
      <c r="D6" s="19" t="n"/>
    </row>
    <row r="7" ht="15" customHeight="1" s="14">
      <c r="A7" s="13" t="n">
        <v>3</v>
      </c>
      <c r="C7" s="18" t="n"/>
      <c r="D7" s="19" t="n"/>
    </row>
    <row r="8" ht="15" customHeight="1" s="14">
      <c r="A8" s="13" t="n">
        <v>4</v>
      </c>
      <c r="C8" s="18" t="n"/>
      <c r="D8" s="19" t="n"/>
    </row>
    <row r="9" ht="15" customHeight="1" s="14">
      <c r="A9" s="13" t="n">
        <v>5</v>
      </c>
      <c r="C9" s="18" t="n"/>
      <c r="D9" s="19" t="n"/>
    </row>
    <row r="10" ht="15" customHeight="1" s="14">
      <c r="A10" s="13" t="n">
        <v>6</v>
      </c>
      <c r="C10" s="18" t="n"/>
      <c r="D10" s="19" t="n"/>
    </row>
    <row r="11" ht="15" customHeight="1" s="14">
      <c r="A11" s="13" t="n">
        <v>7</v>
      </c>
      <c r="C11" s="18" t="n"/>
      <c r="D11" s="19" t="n"/>
    </row>
    <row r="12" ht="15" customHeight="1" s="14">
      <c r="A12" s="13" t="n">
        <v>8</v>
      </c>
      <c r="C12" s="18" t="n"/>
      <c r="D12" s="19" t="n"/>
    </row>
    <row r="13" ht="15" customHeight="1" s="14">
      <c r="A13" s="13" t="n">
        <v>9</v>
      </c>
      <c r="C13" s="18" t="n"/>
      <c r="D13" s="19" t="n"/>
    </row>
    <row r="14" ht="15" customHeight="1" s="14">
      <c r="A14" s="13" t="n">
        <v>10</v>
      </c>
      <c r="C14" s="18" t="n"/>
      <c r="D14" s="19" t="n"/>
    </row>
    <row r="15" ht="15" customHeight="1" s="14">
      <c r="A15" s="13" t="n">
        <v>11</v>
      </c>
      <c r="C15" s="18" t="n"/>
      <c r="D15" s="19" t="n"/>
    </row>
    <row r="16" ht="15" customHeight="1" s="14">
      <c r="A16" s="13" t="n">
        <v>12</v>
      </c>
      <c r="C16" s="18" t="n"/>
      <c r="D16" s="19" t="n"/>
    </row>
    <row r="17" ht="15" customHeight="1" s="14">
      <c r="A17" s="13" t="n">
        <v>13</v>
      </c>
      <c r="C17" s="18" t="n"/>
      <c r="D17" s="19" t="n"/>
    </row>
    <row r="18" ht="15" customHeight="1" s="14">
      <c r="A18" s="13" t="n">
        <v>14</v>
      </c>
      <c r="C18" s="18" t="n"/>
      <c r="D18" s="19" t="n"/>
    </row>
    <row r="19" ht="15" customHeight="1" s="14">
      <c r="A19" s="13" t="n">
        <v>15</v>
      </c>
      <c r="C19" s="18" t="n"/>
      <c r="D19" s="19" t="n"/>
    </row>
    <row r="21" ht="15" customHeight="1" s="14">
      <c r="A21" s="20" t="inlineStr">
        <is>
          <t>INSTRUCTIONS:</t>
        </is>
      </c>
    </row>
    <row r="22" ht="15" customHeight="1" s="14">
      <c r="A22" s="13" t="inlineStr">
        <is>
          <t>1. Enter condition names in Column B (e.g., 'Left Knee', 'PTSD')</t>
        </is>
      </c>
    </row>
    <row r="23" ht="15" customHeight="1" s="14">
      <c r="A23" s="13" t="inlineStr">
        <is>
          <t>2. Enter disability rating % in Column C (0-100)</t>
        </is>
      </c>
    </row>
    <row r="24" ht="15" customHeight="1" s="14">
      <c r="A24" s="13" t="inlineStr">
        <is>
          <t>3. Enter 'Yes' or 'No' in Column D for bilateral (blue = input, yellow = assumption)</t>
        </is>
      </c>
    </row>
    <row r="25" ht="15" customHeight="1" s="14">
      <c r="A25" s="13" t="inlineStr">
        <is>
          <t>4. Go to 'Calculator' tab to see combined rating</t>
        </is>
      </c>
    </row>
  </sheetData>
  <mergeCells count="2">
    <mergeCell ref="A2:E2"/>
    <mergeCell ref="A1:E1"/>
  </mergeCells>
  <conditionalFormatting sqref="C5:C25">
    <cfRule type="cellIs" rank="0" priority="2" equalAverage="0" operator="equal" aboveAverage="0" dxfId="0" text="" percent="0" bottom="0">
      <formula>"Complete"</formula>
    </cfRule>
    <cfRule type="cellIs" rank="0" priority="3" equalAverage="0" operator="equal" aboveAverage="0" dxfId="0" text="" percent="0" bottom="0">
      <formula>"Yes"</formula>
    </cfRule>
    <cfRule type="cellIs" rank="0" priority="4" equalAverage="0" operator="equal" aboveAverage="0" dxfId="0" text="" percent="0" bottom="0">
      <formula>"Eligible"</formula>
    </cfRule>
    <cfRule type="cellIs" rank="0" priority="5" equalAverage="0" operator="equal" aboveAverage="0" dxfId="0" text="" percent="0" bottom="0">
      <formula>"Pass"</formula>
    </cfRule>
    <cfRule type="cellIs" rank="0" priority="6" equalAverage="0" operator="equal" aboveAverage="0" dxfId="0" text="" percent="0" bottom="0">
      <formula>"Approved"</formula>
    </cfRule>
    <cfRule type="cellIs" rank="0" priority="7" equalAverage="0" operator="equal" aboveAverage="0" dxfId="0" text="" percent="0" bottom="0">
      <formula>"Accepted"</formula>
    </cfRule>
    <cfRule type="cellIs" rank="0" priority="8" equalAverage="0" operator="equal" aboveAverage="0" dxfId="0" text="" percent="0" bottom="0">
      <formula>"True"</formula>
    </cfRule>
    <cfRule type="cellIs" rank="0" priority="9" equalAverage="0" operator="equal" aboveAverage="0" dxfId="1" text="" percent="0" bottom="0">
      <formula>"Incomplete"</formula>
    </cfRule>
    <cfRule type="cellIs" rank="0" priority="10" equalAverage="0" operator="equal" aboveAverage="0" dxfId="1" text="" percent="0" bottom="0">
      <formula>"No"</formula>
    </cfRule>
    <cfRule type="cellIs" rank="0" priority="11" equalAverage="0" operator="equal" aboveAverage="0" dxfId="1" text="" percent="0" bottom="0">
      <formula>"Not eligible"</formula>
    </cfRule>
    <cfRule type="cellIs" rank="0" priority="12" equalAverage="0" operator="equal" aboveAverage="0" dxfId="1" text="" percent="0" bottom="0">
      <formula>"Fail"</formula>
    </cfRule>
    <cfRule type="cellIs" rank="0" priority="13" equalAverage="0" operator="equal" aboveAverage="0" dxfId="1" text="" percent="0" bottom="0">
      <formula>"Rejected"</formula>
    </cfRule>
    <cfRule type="cellIs" rank="0" priority="14" equalAverage="0" operator="equal" aboveAverage="0" dxfId="1" text="" percent="0" bottom="0">
      <formula>"Denied"</formula>
    </cfRule>
    <cfRule type="cellIs" rank="0" priority="15" equalAverage="0" operator="equal" aboveAverage="0" dxfId="1" text="" percent="0" bottom="0">
      <formula>"False"</formula>
    </cfRule>
    <cfRule type="cellIs" rank="0" priority="16" equalAverage="0" operator="equal" aboveAverage="0" dxfId="2" text="" percent="0" bottom="0">
      <formula>"In progress"</formula>
    </cfRule>
    <cfRule type="cellIs" rank="0" priority="17" equalAverage="0" operator="equal" aboveAverage="0" dxfId="2" text="" percent="0" bottom="0">
      <formula>"Pending"</formula>
    </cfRule>
    <cfRule type="cellIs" rank="0" priority="18" equalAverage="0" operator="equal" aboveAverage="0" dxfId="2" text="" percent="0" bottom="0">
      <formula>"Partial"</formula>
    </cfRule>
    <cfRule type="cellIs" rank="0" priority="19" equalAverage="0" operator="equal" aboveAverage="0" dxfId="2" text="" percent="0" bottom="0">
      <formula>"In-progress"</formula>
    </cfRule>
    <cfRule type="cellIs" rank="0" priority="20" equalAverage="0" operator="equal" aboveAverage="0" dxfId="2" text="" percent="0" bottom="0">
      <formula>"Under review"</formula>
    </cfRule>
    <cfRule type="cellIs" rank="0" priority="21" equalAverage="0" operator="equal" aboveAverage="0" dxfId="0" text="" percent="0" bottom="0">
      <formula>"Yes"</formula>
    </cfRule>
    <cfRule type="cellIs" rank="0" priority="22" equalAverage="0" operator="equal" aboveAverage="0" dxfId="1" text="" percent="0" bottom="0">
      <formula>"No"</formula>
    </cfRule>
  </conditionalFormatting>
  <conditionalFormatting sqref="E5:E25">
    <cfRule type="cellIs" rank="0" priority="23" equalAverage="0" operator="equal" aboveAverage="0" dxfId="0" text="" percent="0" bottom="0">
      <formula>"Complete"</formula>
    </cfRule>
    <cfRule type="cellIs" rank="0" priority="24" equalAverage="0" operator="equal" aboveAverage="0" dxfId="0" text="" percent="0" bottom="0">
      <formula>"Yes"</formula>
    </cfRule>
    <cfRule type="cellIs" rank="0" priority="25" equalAverage="0" operator="equal" aboveAverage="0" dxfId="0" text="" percent="0" bottom="0">
      <formula>"Eligible"</formula>
    </cfRule>
    <cfRule type="cellIs" rank="0" priority="26" equalAverage="0" operator="equal" aboveAverage="0" dxfId="0" text="" percent="0" bottom="0">
      <formula>"Pass"</formula>
    </cfRule>
    <cfRule type="cellIs" rank="0" priority="27" equalAverage="0" operator="equal" aboveAverage="0" dxfId="0" text="" percent="0" bottom="0">
      <formula>"Approved"</formula>
    </cfRule>
    <cfRule type="cellIs" rank="0" priority="28" equalAverage="0" operator="equal" aboveAverage="0" dxfId="0" text="" percent="0" bottom="0">
      <formula>"Accepted"</formula>
    </cfRule>
    <cfRule type="cellIs" rank="0" priority="29" equalAverage="0" operator="equal" aboveAverage="0" dxfId="0" text="" percent="0" bottom="0">
      <formula>"True"</formula>
    </cfRule>
    <cfRule type="cellIs" rank="0" priority="30" equalAverage="0" operator="equal" aboveAverage="0" dxfId="1" text="" percent="0" bottom="0">
      <formula>"Incomplete"</formula>
    </cfRule>
    <cfRule type="cellIs" rank="0" priority="31" equalAverage="0" operator="equal" aboveAverage="0" dxfId="1" text="" percent="0" bottom="0">
      <formula>"No"</formula>
    </cfRule>
    <cfRule type="cellIs" rank="0" priority="32" equalAverage="0" operator="equal" aboveAverage="0" dxfId="1" text="" percent="0" bottom="0">
      <formula>"Not eligible"</formula>
    </cfRule>
    <cfRule type="cellIs" rank="0" priority="33" equalAverage="0" operator="equal" aboveAverage="0" dxfId="1" text="" percent="0" bottom="0">
      <formula>"Fail"</formula>
    </cfRule>
    <cfRule type="cellIs" rank="0" priority="34" equalAverage="0" operator="equal" aboveAverage="0" dxfId="1" text="" percent="0" bottom="0">
      <formula>"Rejected"</formula>
    </cfRule>
    <cfRule type="cellIs" rank="0" priority="35" equalAverage="0" operator="equal" aboveAverage="0" dxfId="1" text="" percent="0" bottom="0">
      <formula>"Denied"</formula>
    </cfRule>
    <cfRule type="cellIs" rank="0" priority="36" equalAverage="0" operator="equal" aboveAverage="0" dxfId="1" text="" percent="0" bottom="0">
      <formula>"False"</formula>
    </cfRule>
    <cfRule type="cellIs" rank="0" priority="37" equalAverage="0" operator="equal" aboveAverage="0" dxfId="2" text="" percent="0" bottom="0">
      <formula>"In progress"</formula>
    </cfRule>
    <cfRule type="cellIs" rank="0" priority="38" equalAverage="0" operator="equal" aboveAverage="0" dxfId="2" text="" percent="0" bottom="0">
      <formula>"Pending"</formula>
    </cfRule>
    <cfRule type="cellIs" rank="0" priority="39" equalAverage="0" operator="equal" aboveAverage="0" dxfId="2" text="" percent="0" bottom="0">
      <formula>"Partial"</formula>
    </cfRule>
    <cfRule type="cellIs" rank="0" priority="40" equalAverage="0" operator="equal" aboveAverage="0" dxfId="2" text="" percent="0" bottom="0">
      <formula>"In-progress"</formula>
    </cfRule>
    <cfRule type="cellIs" rank="0" priority="41" equalAverage="0" operator="equal" aboveAverage="0" dxfId="2" text="" percent="0" bottom="0">
      <formula>"Under review"</formula>
    </cfRule>
  </conditionalFormatting>
  <dataValidations count="1">
    <dataValidation sqref="E5:E25" showDropDown="0" showInputMessage="0" showErrorMessage="0" allowBlank="1" errorTitle="Invalid Entry" error="Please select: Yes, No, or N/A" type="list" errorStyle="stop" operator="between">
      <formula1>"Yes,No,N/A"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F3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8" customWidth="1" style="13" min="1" max="1"/>
    <col width="22" customWidth="1" style="13" min="2" max="2"/>
    <col width="15" customWidth="1" style="13" min="3" max="4"/>
    <col width="18" customWidth="1" style="13" min="5" max="5"/>
    <col width="20" customWidth="1" style="13" min="6" max="6"/>
  </cols>
  <sheetData>
    <row r="1" ht="17.25" customHeight="1" s="14">
      <c r="A1" s="15" t="inlineStr">
        <is>
          <t>Combined Rating Calculation</t>
        </is>
      </c>
    </row>
    <row r="2">
      <c r="A2" s="27" t="inlineStr">
        <is>
          <t>Auto-calculated — do not edit</t>
        </is>
      </c>
      <c r="B2" s="21" t="inlineStr"/>
      <c r="C2" s="21" t="inlineStr"/>
      <c r="D2" s="21" t="inlineStr"/>
      <c r="E2" s="21" t="inlineStr"/>
      <c r="F2" s="21" t="inlineStr"/>
    </row>
    <row r="3" ht="15" customHeight="1" s="14"/>
    <row r="4" ht="15" customHeight="1" s="14">
      <c r="A4" s="22" t="inlineStr">
        <is>
          <t>Step-by-Step Calculation</t>
        </is>
      </c>
    </row>
    <row r="5" ht="15" customHeight="1" s="14">
      <c r="A5" s="23" t="inlineStr">
        <is>
          <t>Rating #</t>
        </is>
      </c>
      <c r="B5" s="23" t="inlineStr">
        <is>
          <t>Condition</t>
        </is>
      </c>
      <c r="C5" s="23" t="inlineStr">
        <is>
          <t>Rating %</t>
        </is>
      </c>
      <c r="D5" s="23" t="inlineStr">
        <is>
          <t>Decimal</t>
        </is>
      </c>
      <c r="E5" s="23" t="inlineStr">
        <is>
          <t>Remaining Ability</t>
        </is>
      </c>
      <c r="F5" s="23" t="inlineStr">
        <is>
          <t>Notes</t>
        </is>
      </c>
    </row>
    <row r="6" ht="15" customHeight="1" s="14">
      <c r="A6" s="13">
        <f>IF(Input!C6="","",1)</f>
        <v/>
      </c>
      <c r="B6" s="13">
        <f>IF(Input!C6="","",Input!B6)</f>
        <v/>
      </c>
      <c r="C6" s="13">
        <f>IF(Input!C6="","",Input!C6)</f>
        <v/>
      </c>
      <c r="D6" s="13">
        <f>IF(C5="","",C5/100)</f>
        <v/>
      </c>
      <c r="E6" s="13">
        <f>IF(D5="","",1-D5)</f>
        <v/>
      </c>
    </row>
    <row r="7" ht="15" customHeight="1" s="14">
      <c r="A7" s="13">
        <f>IF(Input!C7="","",2)</f>
        <v/>
      </c>
      <c r="B7" s="13">
        <f>IF(Input!C7="","",Input!B7)</f>
        <v/>
      </c>
      <c r="C7" s="13">
        <f>IF(Input!C7="","",Input!C7)</f>
        <v/>
      </c>
      <c r="D7" s="13">
        <f>IF(C6="","",C6/100)</f>
        <v/>
      </c>
      <c r="E7" s="13">
        <f>IF(D6="","",E5*(1-D6))</f>
        <v/>
      </c>
    </row>
    <row r="8" ht="15" customHeight="1" s="14">
      <c r="A8" s="13">
        <f>IF(Input!C8="","",3)</f>
        <v/>
      </c>
      <c r="B8" s="13">
        <f>IF(Input!C8="","",Input!B8)</f>
        <v/>
      </c>
      <c r="C8" s="13">
        <f>IF(Input!C8="","",Input!C8)</f>
        <v/>
      </c>
      <c r="D8" s="13">
        <f>IF(C7="","",C7/100)</f>
        <v/>
      </c>
      <c r="E8" s="13">
        <f>IF(D7="","",E6*(1-D7))</f>
        <v/>
      </c>
    </row>
    <row r="9" ht="15" customHeight="1" s="14">
      <c r="A9" s="13">
        <f>IF(Input!C9="","",4)</f>
        <v/>
      </c>
      <c r="B9" s="13">
        <f>IF(Input!C9="","",Input!B9)</f>
        <v/>
      </c>
      <c r="C9" s="13">
        <f>IF(Input!C9="","",Input!C9)</f>
        <v/>
      </c>
      <c r="D9" s="13">
        <f>IF(C8="","",C8/100)</f>
        <v/>
      </c>
      <c r="E9" s="13">
        <f>IF(D8="","",E7*(1-D8))</f>
        <v/>
      </c>
    </row>
    <row r="10" ht="15" customHeight="1" s="14">
      <c r="A10" s="13">
        <f>IF(Input!C10="","",5)</f>
        <v/>
      </c>
      <c r="B10" s="13">
        <f>IF(Input!C10="","",Input!B10)</f>
        <v/>
      </c>
      <c r="C10" s="13">
        <f>IF(Input!C10="","",Input!C10)</f>
        <v/>
      </c>
      <c r="D10" s="13">
        <f>IF(C9="","",C9/100)</f>
        <v/>
      </c>
      <c r="E10" s="13">
        <f>IF(D9="","",E8*(1-D9))</f>
        <v/>
      </c>
    </row>
    <row r="11" ht="15" customHeight="1" s="14">
      <c r="A11" s="13">
        <f>IF(Input!C11="","",6)</f>
        <v/>
      </c>
      <c r="B11" s="13">
        <f>IF(Input!C11="","",Input!B11)</f>
        <v/>
      </c>
      <c r="C11" s="13">
        <f>IF(Input!C11="","",Input!C11)</f>
        <v/>
      </c>
      <c r="D11" s="13">
        <f>IF(C10="","",C10/100)</f>
        <v/>
      </c>
      <c r="E11" s="13">
        <f>IF(D10="","",E9*(1-D10))</f>
        <v/>
      </c>
    </row>
    <row r="12" ht="15" customHeight="1" s="14">
      <c r="A12" s="13">
        <f>IF(Input!C12="","",7)</f>
        <v/>
      </c>
      <c r="B12" s="13">
        <f>IF(Input!C12="","",Input!B12)</f>
        <v/>
      </c>
      <c r="C12" s="13">
        <f>IF(Input!C12="","",Input!C12)</f>
        <v/>
      </c>
      <c r="D12" s="13">
        <f>IF(C11="","",C11/100)</f>
        <v/>
      </c>
      <c r="E12" s="13">
        <f>IF(D11="","",E10*(1-D11))</f>
        <v/>
      </c>
    </row>
    <row r="13" ht="15" customHeight="1" s="14">
      <c r="A13" s="13">
        <f>IF(Input!C13="","",8)</f>
        <v/>
      </c>
      <c r="B13" s="13">
        <f>IF(Input!C13="","",Input!B13)</f>
        <v/>
      </c>
      <c r="C13" s="13">
        <f>IF(Input!C13="","",Input!C13)</f>
        <v/>
      </c>
      <c r="D13" s="13">
        <f>IF(C12="","",C12/100)</f>
        <v/>
      </c>
      <c r="E13" s="13">
        <f>IF(D12="","",E11*(1-D12))</f>
        <v/>
      </c>
    </row>
    <row r="14" ht="15" customHeight="1" s="14">
      <c r="A14" s="13">
        <f>IF(Input!C14="","",9)</f>
        <v/>
      </c>
      <c r="B14" s="13">
        <f>IF(Input!C14="","",Input!B14)</f>
        <v/>
      </c>
      <c r="C14" s="13">
        <f>IF(Input!C14="","",Input!C14)</f>
        <v/>
      </c>
      <c r="D14" s="13">
        <f>IF(C13="","",C13/100)</f>
        <v/>
      </c>
      <c r="E14" s="13">
        <f>IF(D13="","",E12*(1-D13))</f>
        <v/>
      </c>
    </row>
    <row r="15" ht="15" customHeight="1" s="14">
      <c r="A15" s="13">
        <f>IF(Input!C15="","",10)</f>
        <v/>
      </c>
      <c r="B15" s="13">
        <f>IF(Input!C15="","",Input!B15)</f>
        <v/>
      </c>
      <c r="C15" s="13">
        <f>IF(Input!C15="","",Input!C15)</f>
        <v/>
      </c>
      <c r="D15" s="13">
        <f>IF(C14="","",C14/100)</f>
        <v/>
      </c>
      <c r="E15" s="13">
        <f>IF(D14="","",E13*(1-D14))</f>
        <v/>
      </c>
    </row>
    <row r="16" ht="15" customHeight="1" s="14">
      <c r="A16" s="13">
        <f>IF(Input!C16="","",11)</f>
        <v/>
      </c>
      <c r="B16" s="13">
        <f>IF(Input!C16="","",Input!B16)</f>
        <v/>
      </c>
      <c r="C16" s="13">
        <f>IF(Input!C16="","",Input!C16)</f>
        <v/>
      </c>
      <c r="D16" s="13">
        <f>IF(C15="","",C15/100)</f>
        <v/>
      </c>
      <c r="E16" s="13">
        <f>IF(D15="","",E14*(1-D15))</f>
        <v/>
      </c>
    </row>
    <row r="17" ht="15" customHeight="1" s="14">
      <c r="A17" s="13">
        <f>IF(Input!C17="","",12)</f>
        <v/>
      </c>
      <c r="B17" s="13">
        <f>IF(Input!C17="","",Input!B17)</f>
        <v/>
      </c>
      <c r="C17" s="13">
        <f>IF(Input!C17="","",Input!C17)</f>
        <v/>
      </c>
      <c r="D17" s="13">
        <f>IF(C16="","",C16/100)</f>
        <v/>
      </c>
      <c r="E17" s="13">
        <f>IF(D16="","",E15*(1-D16))</f>
        <v/>
      </c>
    </row>
    <row r="18" ht="15" customHeight="1" s="14">
      <c r="A18" s="13">
        <f>IF(Input!C18="","",13)</f>
        <v/>
      </c>
      <c r="B18" s="13">
        <f>IF(Input!C18="","",Input!B18)</f>
        <v/>
      </c>
      <c r="C18" s="13">
        <f>IF(Input!C18="","",Input!C18)</f>
        <v/>
      </c>
      <c r="D18" s="13">
        <f>IF(C17="","",C17/100)</f>
        <v/>
      </c>
      <c r="E18" s="13">
        <f>IF(D17="","",E16*(1-D17))</f>
        <v/>
      </c>
    </row>
    <row r="19" ht="15" customHeight="1" s="14">
      <c r="A19" s="13">
        <f>IF(Input!C19="","",14)</f>
        <v/>
      </c>
      <c r="B19" s="13">
        <f>IF(Input!C19="","",Input!B19)</f>
        <v/>
      </c>
      <c r="C19" s="13">
        <f>IF(Input!C19="","",Input!C19)</f>
        <v/>
      </c>
      <c r="D19" s="13">
        <f>IF(C18="","",C18/100)</f>
        <v/>
      </c>
      <c r="E19" s="13">
        <f>IF(D18="","",E17*(1-D18))</f>
        <v/>
      </c>
    </row>
    <row r="20">
      <c r="A20" s="13">
        <f>IF(Input!C20="","",15)</f>
        <v/>
      </c>
      <c r="B20" s="13">
        <f>IF(Input!C20="","",Input!B20)</f>
        <v/>
      </c>
      <c r="C20" s="13">
        <f>IF(Input!C20="","",Input!C20)</f>
        <v/>
      </c>
      <c r="D20" s="13">
        <f>IF(C19="","",C19/100)</f>
        <v/>
      </c>
      <c r="E20" s="13">
        <f>IF(D19="","",E18*(1-D19))</f>
        <v/>
      </c>
    </row>
    <row r="22" ht="15" customHeight="1" s="14"/>
    <row r="23" ht="15" customHeight="1" s="14">
      <c r="A23" s="24" t="inlineStr">
        <is>
          <t>COMBINED RATING CALCULATION</t>
        </is>
      </c>
    </row>
    <row r="24" ht="15" customHeight="1" s="14">
      <c r="A24" s="20" t="inlineStr">
        <is>
          <t>Final Remaining Ability:</t>
        </is>
      </c>
      <c r="B24" s="25">
        <f>IF(E19="",E5,IF(E18="",E18,IF(E17="",E17,IF(E16="",E16,IF(E15="",E15,IF(E14="",E14,IF(E13="",E13,IF(E12="",E12,IF(E11="",E11,IF(E10="",E10,E9))))))))))</f>
        <v/>
      </c>
    </row>
    <row r="25" ht="15" customHeight="1" s="14">
      <c r="A25" s="20" t="inlineStr">
        <is>
          <t>Combined Rating (1 - remaining):</t>
        </is>
      </c>
      <c r="B25" s="25">
        <f>IF(B23="","",1-B23)</f>
        <v/>
      </c>
    </row>
    <row r="26" ht="15" customHeight="1" s="14">
      <c r="A26" s="20" t="inlineStr">
        <is>
          <t>Combined % (before rounding):</t>
        </is>
      </c>
      <c r="B26" s="25">
        <f>IF(B24="","",B24*100)</f>
        <v/>
      </c>
    </row>
    <row r="27">
      <c r="A27" s="20" t="inlineStr">
        <is>
          <t>Combined % (rounded to nearest 10):</t>
        </is>
      </c>
      <c r="B27" s="25">
        <f>IF(B25="","",ROUND(B25/10,0)*10)</f>
        <v/>
      </c>
    </row>
    <row r="29" ht="15" customHeight="1" s="14"/>
    <row r="30" ht="15" customHeight="1" s="14">
      <c r="A30" s="20" t="inlineStr">
        <is>
          <t>FORMULA EXPLANATION</t>
        </is>
      </c>
    </row>
    <row r="31" ht="15" customHeight="1" s="14">
      <c r="A31" s="13" t="inlineStr">
        <is>
          <t>VA Combined Rating uses multiplicative formula: Combined = 1 - ((1-R1) × (1-R2) × (1-R3) × ...)</t>
        </is>
      </c>
    </row>
    <row r="32">
      <c r="A32" s="13" t="inlineStr">
        <is>
          <t>Example: 30% and 20% ratings → Combined = 1 - (0.7 × 0.8) = 1 - 0.56 = 0.44 = 44%, rounded to 40%</t>
        </is>
      </c>
    </row>
  </sheetData>
  <mergeCells count="2">
    <mergeCell ref="A3:F3"/>
    <mergeCell ref="A1:F1"/>
  </mergeCells>
  <conditionalFormatting sqref="A5:A31">
    <cfRule type="cellIs" rank="0" priority="2" equalAverage="0" operator="equal" aboveAverage="0" dxfId="0" text="" percent="0" bottom="0">
      <formula>"Complete"</formula>
    </cfRule>
    <cfRule type="cellIs" rank="0" priority="3" equalAverage="0" operator="equal" aboveAverage="0" dxfId="0" text="" percent="0" bottom="0">
      <formula>"Yes"</formula>
    </cfRule>
    <cfRule type="cellIs" rank="0" priority="4" equalAverage="0" operator="equal" aboveAverage="0" dxfId="0" text="" percent="0" bottom="0">
      <formula>"Eligible"</formula>
    </cfRule>
    <cfRule type="cellIs" rank="0" priority="5" equalAverage="0" operator="equal" aboveAverage="0" dxfId="0" text="" percent="0" bottom="0">
      <formula>"Pass"</formula>
    </cfRule>
    <cfRule type="cellIs" rank="0" priority="6" equalAverage="0" operator="equal" aboveAverage="0" dxfId="0" text="" percent="0" bottom="0">
      <formula>"Approved"</formula>
    </cfRule>
    <cfRule type="cellIs" rank="0" priority="7" equalAverage="0" operator="equal" aboveAverage="0" dxfId="0" text="" percent="0" bottom="0">
      <formula>"Accepted"</formula>
    </cfRule>
    <cfRule type="cellIs" rank="0" priority="8" equalAverage="0" operator="equal" aboveAverage="0" dxfId="0" text="" percent="0" bottom="0">
      <formula>"True"</formula>
    </cfRule>
    <cfRule type="cellIs" rank="0" priority="9" equalAverage="0" operator="equal" aboveAverage="0" dxfId="1" text="" percent="0" bottom="0">
      <formula>"Incomplete"</formula>
    </cfRule>
    <cfRule type="cellIs" rank="0" priority="10" equalAverage="0" operator="equal" aboveAverage="0" dxfId="1" text="" percent="0" bottom="0">
      <formula>"No"</formula>
    </cfRule>
    <cfRule type="cellIs" rank="0" priority="11" equalAverage="0" operator="equal" aboveAverage="0" dxfId="1" text="" percent="0" bottom="0">
      <formula>"Not eligible"</formula>
    </cfRule>
    <cfRule type="cellIs" rank="0" priority="12" equalAverage="0" operator="equal" aboveAverage="0" dxfId="1" text="" percent="0" bottom="0">
      <formula>"Fail"</formula>
    </cfRule>
    <cfRule type="cellIs" rank="0" priority="13" equalAverage="0" operator="equal" aboveAverage="0" dxfId="1" text="" percent="0" bottom="0">
      <formula>"Rejected"</formula>
    </cfRule>
    <cfRule type="cellIs" rank="0" priority="14" equalAverage="0" operator="equal" aboveAverage="0" dxfId="1" text="" percent="0" bottom="0">
      <formula>"Denied"</formula>
    </cfRule>
    <cfRule type="cellIs" rank="0" priority="15" equalAverage="0" operator="equal" aboveAverage="0" dxfId="1" text="" percent="0" bottom="0">
      <formula>"False"</formula>
    </cfRule>
    <cfRule type="cellIs" rank="0" priority="16" equalAverage="0" operator="equal" aboveAverage="0" dxfId="2" text="" percent="0" bottom="0">
      <formula>"In progress"</formula>
    </cfRule>
    <cfRule type="cellIs" rank="0" priority="17" equalAverage="0" operator="equal" aboveAverage="0" dxfId="2" text="" percent="0" bottom="0">
      <formula>"Pending"</formula>
    </cfRule>
    <cfRule type="cellIs" rank="0" priority="18" equalAverage="0" operator="equal" aboveAverage="0" dxfId="2" text="" percent="0" bottom="0">
      <formula>"Partial"</formula>
    </cfRule>
    <cfRule type="cellIs" rank="0" priority="19" equalAverage="0" operator="equal" aboveAverage="0" dxfId="2" text="" percent="0" bottom="0">
      <formula>"In-progress"</formula>
    </cfRule>
    <cfRule type="cellIs" rank="0" priority="20" equalAverage="0" operator="equal" aboveAverage="0" dxfId="2" text="" percent="0" bottom="0">
      <formula>"Under review"</formula>
    </cfRule>
    <cfRule type="cellIs" rank="0" priority="21" equalAverage="0" operator="equal" aboveAverage="0" dxfId="0" text="" percent="0" bottom="0">
      <formula>"Yes"</formula>
    </cfRule>
    <cfRule type="cellIs" rank="0" priority="22" equalAverage="0" operator="equal" aboveAverage="0" dxfId="1" text="" percent="0" bottom="0">
      <formula>"No"</formula>
    </cfRule>
  </conditionalFormatting>
  <conditionalFormatting sqref="C5:C31">
    <cfRule type="cellIs" rank="0" priority="23" equalAverage="0" operator="equal" aboveAverage="0" dxfId="0" text="" percent="0" bottom="0">
      <formula>"Complete"</formula>
    </cfRule>
    <cfRule type="cellIs" rank="0" priority="24" equalAverage="0" operator="equal" aboveAverage="0" dxfId="0" text="" percent="0" bottom="0">
      <formula>"Yes"</formula>
    </cfRule>
    <cfRule type="cellIs" rank="0" priority="25" equalAverage="0" operator="equal" aboveAverage="0" dxfId="0" text="" percent="0" bottom="0">
      <formula>"Eligible"</formula>
    </cfRule>
    <cfRule type="cellIs" rank="0" priority="26" equalAverage="0" operator="equal" aboveAverage="0" dxfId="0" text="" percent="0" bottom="0">
      <formula>"Pass"</formula>
    </cfRule>
    <cfRule type="cellIs" rank="0" priority="27" equalAverage="0" operator="equal" aboveAverage="0" dxfId="0" text="" percent="0" bottom="0">
      <formula>"Approved"</formula>
    </cfRule>
    <cfRule type="cellIs" rank="0" priority="28" equalAverage="0" operator="equal" aboveAverage="0" dxfId="0" text="" percent="0" bottom="0">
      <formula>"Accepted"</formula>
    </cfRule>
    <cfRule type="cellIs" rank="0" priority="29" equalAverage="0" operator="equal" aboveAverage="0" dxfId="0" text="" percent="0" bottom="0">
      <formula>"True"</formula>
    </cfRule>
    <cfRule type="cellIs" rank="0" priority="30" equalAverage="0" operator="equal" aboveAverage="0" dxfId="1" text="" percent="0" bottom="0">
      <formula>"Incomplete"</formula>
    </cfRule>
    <cfRule type="cellIs" rank="0" priority="31" equalAverage="0" operator="equal" aboveAverage="0" dxfId="1" text="" percent="0" bottom="0">
      <formula>"No"</formula>
    </cfRule>
    <cfRule type="cellIs" rank="0" priority="32" equalAverage="0" operator="equal" aboveAverage="0" dxfId="1" text="" percent="0" bottom="0">
      <formula>"Not eligible"</formula>
    </cfRule>
    <cfRule type="cellIs" rank="0" priority="33" equalAverage="0" operator="equal" aboveAverage="0" dxfId="1" text="" percent="0" bottom="0">
      <formula>"Fail"</formula>
    </cfRule>
    <cfRule type="cellIs" rank="0" priority="34" equalAverage="0" operator="equal" aboveAverage="0" dxfId="1" text="" percent="0" bottom="0">
      <formula>"Rejected"</formula>
    </cfRule>
    <cfRule type="cellIs" rank="0" priority="35" equalAverage="0" operator="equal" aboveAverage="0" dxfId="1" text="" percent="0" bottom="0">
      <formula>"Denied"</formula>
    </cfRule>
    <cfRule type="cellIs" rank="0" priority="36" equalAverage="0" operator="equal" aboveAverage="0" dxfId="1" text="" percent="0" bottom="0">
      <formula>"False"</formula>
    </cfRule>
    <cfRule type="cellIs" rank="0" priority="37" equalAverage="0" operator="equal" aboveAverage="0" dxfId="2" text="" percent="0" bottom="0">
      <formula>"In progress"</formula>
    </cfRule>
    <cfRule type="cellIs" rank="0" priority="38" equalAverage="0" operator="equal" aboveAverage="0" dxfId="2" text="" percent="0" bottom="0">
      <formula>"Pending"</formula>
    </cfRule>
    <cfRule type="cellIs" rank="0" priority="39" equalAverage="0" operator="equal" aboveAverage="0" dxfId="2" text="" percent="0" bottom="0">
      <formula>"Partial"</formula>
    </cfRule>
    <cfRule type="cellIs" rank="0" priority="40" equalAverage="0" operator="equal" aboveAverage="0" dxfId="2" text="" percent="0" bottom="0">
      <formula>"In-progress"</formula>
    </cfRule>
    <cfRule type="cellIs" rank="0" priority="41" equalAverage="0" operator="equal" aboveAverage="0" dxfId="2" text="" percent="0" bottom="0">
      <formula>"Under review"</formula>
    </cfRule>
    <cfRule type="cellIs" rank="0" priority="42" equalAverage="0" operator="equal" aboveAverage="0" dxfId="0" text="" percent="0" bottom="0">
      <formula>"Yes"</formula>
    </cfRule>
    <cfRule type="cellIs" rank="0" priority="43" equalAverage="0" operator="equal" aboveAverage="0" dxfId="1" text="" percent="0" bottom="0">
      <formula>"No"</formula>
    </cfRule>
  </conditionalFormatting>
  <conditionalFormatting sqref="F5:F31">
    <cfRule type="cellIs" rank="0" priority="44" equalAverage="0" operator="equal" aboveAverage="0" dxfId="0" text="" percent="0" bottom="0">
      <formula>"Complete"</formula>
    </cfRule>
    <cfRule type="cellIs" rank="0" priority="45" equalAverage="0" operator="equal" aboveAverage="0" dxfId="0" text="" percent="0" bottom="0">
      <formula>"Yes"</formula>
    </cfRule>
    <cfRule type="cellIs" rank="0" priority="46" equalAverage="0" operator="equal" aboveAverage="0" dxfId="0" text="" percent="0" bottom="0">
      <formula>"Eligible"</formula>
    </cfRule>
    <cfRule type="cellIs" rank="0" priority="47" equalAverage="0" operator="equal" aboveAverage="0" dxfId="0" text="" percent="0" bottom="0">
      <formula>"Pass"</formula>
    </cfRule>
    <cfRule type="cellIs" rank="0" priority="48" equalAverage="0" operator="equal" aboveAverage="0" dxfId="0" text="" percent="0" bottom="0">
      <formula>"Approved"</formula>
    </cfRule>
    <cfRule type="cellIs" rank="0" priority="49" equalAverage="0" operator="equal" aboveAverage="0" dxfId="0" text="" percent="0" bottom="0">
      <formula>"Accepted"</formula>
    </cfRule>
    <cfRule type="cellIs" rank="0" priority="50" equalAverage="0" operator="equal" aboveAverage="0" dxfId="0" text="" percent="0" bottom="0">
      <formula>"True"</formula>
    </cfRule>
    <cfRule type="cellIs" rank="0" priority="51" equalAverage="0" operator="equal" aboveAverage="0" dxfId="1" text="" percent="0" bottom="0">
      <formula>"Incomplete"</formula>
    </cfRule>
    <cfRule type="cellIs" rank="0" priority="52" equalAverage="0" operator="equal" aboveAverage="0" dxfId="1" text="" percent="0" bottom="0">
      <formula>"No"</formula>
    </cfRule>
    <cfRule type="cellIs" rank="0" priority="53" equalAverage="0" operator="equal" aboveAverage="0" dxfId="1" text="" percent="0" bottom="0">
      <formula>"Not eligible"</formula>
    </cfRule>
    <cfRule type="cellIs" rank="0" priority="54" equalAverage="0" operator="equal" aboveAverage="0" dxfId="1" text="" percent="0" bottom="0">
      <formula>"Fail"</formula>
    </cfRule>
    <cfRule type="cellIs" rank="0" priority="55" equalAverage="0" operator="equal" aboveAverage="0" dxfId="1" text="" percent="0" bottom="0">
      <formula>"Rejected"</formula>
    </cfRule>
    <cfRule type="cellIs" rank="0" priority="56" equalAverage="0" operator="equal" aboveAverage="0" dxfId="1" text="" percent="0" bottom="0">
      <formula>"Denied"</formula>
    </cfRule>
    <cfRule type="cellIs" rank="0" priority="57" equalAverage="0" operator="equal" aboveAverage="0" dxfId="1" text="" percent="0" bottom="0">
      <formula>"False"</formula>
    </cfRule>
    <cfRule type="cellIs" rank="0" priority="58" equalAverage="0" operator="equal" aboveAverage="0" dxfId="2" text="" percent="0" bottom="0">
      <formula>"In progress"</formula>
    </cfRule>
    <cfRule type="cellIs" rank="0" priority="59" equalAverage="0" operator="equal" aboveAverage="0" dxfId="2" text="" percent="0" bottom="0">
      <formula>"Pending"</formula>
    </cfRule>
    <cfRule type="cellIs" rank="0" priority="60" equalAverage="0" operator="equal" aboveAverage="0" dxfId="2" text="" percent="0" bottom="0">
      <formula>"Partial"</formula>
    </cfRule>
    <cfRule type="cellIs" rank="0" priority="61" equalAverage="0" operator="equal" aboveAverage="0" dxfId="2" text="" percent="0" bottom="0">
      <formula>"In-progress"</formula>
    </cfRule>
    <cfRule type="cellIs" rank="0" priority="62" equalAverage="0" operator="equal" aboveAverage="0" dxfId="2" text="" percent="0" bottom="0">
      <formula>"Under review"</formula>
    </cfRule>
  </conditionalFormatting>
  <dataValidations count="1">
    <dataValidation sqref="F5:F31" showDropDown="0" showInputMessage="0" showErrorMessage="0" allowBlank="1" errorTitle="Invalid Entry" error="Please select: Yes, No, or N/A" type="list" errorStyle="stop" operator="between">
      <formula1>"Yes,No,N/A"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C2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" min="1" max="1"/>
    <col width="28" customWidth="1" style="13" min="2" max="2"/>
    <col width="20" customWidth="1" style="13" min="3" max="3"/>
  </cols>
  <sheetData>
    <row r="1" ht="17.25" customHeight="1" s="14">
      <c r="A1" s="15" t="inlineStr">
        <is>
          <t>Combined Rating Summary</t>
        </is>
      </c>
    </row>
    <row r="2">
      <c r="A2" s="27" t="inlineStr">
        <is>
          <t>Auto-calculated — do not edit</t>
        </is>
      </c>
      <c r="B2" s="21" t="inlineStr"/>
      <c r="C2" s="21" t="inlineStr"/>
    </row>
    <row r="3" ht="15" customHeight="1" s="14"/>
    <row r="4">
      <c r="A4" s="24" t="inlineStr">
        <is>
          <t>Your Combined Rating:</t>
        </is>
      </c>
      <c r="B4" s="26">
        <f>Calculator!B26</f>
        <v/>
      </c>
    </row>
    <row r="5" ht="15" customHeight="1" s="14"/>
    <row r="6" ht="15" customHeight="1" s="14">
      <c r="A6" s="20" t="inlineStr">
        <is>
          <t>Monthly Compensation Lookup</t>
        </is>
      </c>
    </row>
    <row r="7" ht="15" customHeight="1" s="14">
      <c r="A7" s="23" t="inlineStr">
        <is>
          <t>Rating %</t>
        </is>
      </c>
      <c r="B7" s="23" t="inlineStr">
        <is>
          <t>Monthly Compensation (2026)</t>
        </is>
      </c>
    </row>
    <row r="8" ht="15" customHeight="1" s="14">
      <c r="A8" s="13" t="inlineStr">
        <is>
          <t>0%</t>
        </is>
      </c>
      <c r="B8" s="13" t="inlineStr">
        <is>
          <t>$0.00</t>
        </is>
      </c>
    </row>
    <row r="9" ht="15" customHeight="1" s="14">
      <c r="A9" s="13" t="inlineStr">
        <is>
          <t>10%</t>
        </is>
      </c>
      <c r="B9" s="13" t="inlineStr">
        <is>
          <t>$163.35</t>
        </is>
      </c>
    </row>
    <row r="10" ht="15" customHeight="1" s="14">
      <c r="A10" s="13" t="inlineStr">
        <is>
          <t>20%</t>
        </is>
      </c>
      <c r="B10" s="13" t="inlineStr">
        <is>
          <t>$318.11</t>
        </is>
      </c>
    </row>
    <row r="11" ht="15" customHeight="1" s="14">
      <c r="A11" s="13" t="inlineStr">
        <is>
          <t>30%</t>
        </is>
      </c>
      <c r="B11" s="13" t="inlineStr">
        <is>
          <t>$492.89</t>
        </is>
      </c>
    </row>
    <row r="12" ht="15" customHeight="1" s="14">
      <c r="A12" s="13" t="inlineStr">
        <is>
          <t>40%</t>
        </is>
      </c>
      <c r="B12" s="13" t="inlineStr">
        <is>
          <t>$706.17</t>
        </is>
      </c>
    </row>
    <row r="13" ht="15" customHeight="1" s="14">
      <c r="A13" s="13" t="inlineStr">
        <is>
          <t>50%</t>
        </is>
      </c>
      <c r="B13" s="13" t="inlineStr">
        <is>
          <t>$991.59</t>
        </is>
      </c>
    </row>
    <row r="14" ht="15" customHeight="1" s="14">
      <c r="A14" s="13" t="inlineStr">
        <is>
          <t>60%</t>
        </is>
      </c>
      <c r="B14" s="13" t="inlineStr">
        <is>
          <t>$1255.28</t>
        </is>
      </c>
    </row>
    <row r="15" ht="15" customHeight="1" s="14">
      <c r="A15" s="13" t="inlineStr">
        <is>
          <t>70%</t>
        </is>
      </c>
      <c r="B15" s="13" t="inlineStr">
        <is>
          <t>$1702.57</t>
        </is>
      </c>
    </row>
    <row r="16" ht="15" customHeight="1" s="14">
      <c r="A16" s="13" t="inlineStr">
        <is>
          <t>80%</t>
        </is>
      </c>
      <c r="B16" s="13" t="inlineStr">
        <is>
          <t>$1971.09</t>
        </is>
      </c>
    </row>
    <row r="17" ht="15" customHeight="1" s="14">
      <c r="A17" s="13" t="inlineStr">
        <is>
          <t>90%</t>
        </is>
      </c>
      <c r="B17" s="13" t="inlineStr">
        <is>
          <t>$2212.42</t>
        </is>
      </c>
    </row>
    <row r="18">
      <c r="A18" s="13" t="inlineStr">
        <is>
          <t>100%</t>
        </is>
      </c>
      <c r="B18" s="13" t="inlineStr">
        <is>
          <t>$3841.96</t>
        </is>
      </c>
    </row>
    <row r="19" ht="15" customHeight="1" s="14"/>
    <row r="20" ht="15" customHeight="1" s="14">
      <c r="A20" s="20" t="inlineStr">
        <is>
          <t>Bilateral Factor</t>
        </is>
      </c>
    </row>
    <row r="21" ht="15" customHeight="1" s="14">
      <c r="A21" s="13" t="inlineStr">
        <is>
          <t>If applicable, bilateral adjustments may increase rating by 10%</t>
        </is>
      </c>
    </row>
    <row r="22">
      <c r="A22" s="13" t="inlineStr">
        <is>
          <t>Check Input tab 'Bilateral?' column for qualifying conditions</t>
        </is>
      </c>
    </row>
  </sheetData>
  <mergeCells count="1">
    <mergeCell ref="A1:C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2026-04-14T01:04:18Z</dcterms:created>
  <dcterms:modified xmlns:dcterms="http://purl.org/dc/terms/" xmlns:xsi="http://www.w3.org/2001/XMLSchema-instance" xsi:type="dcterms:W3CDTF">2026-04-14T04:21:03Z</dcterms:modified>
  <cp:revision>0</cp:revision>
</cp:coreProperties>
</file>