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ule Calculator" sheetId="1" state="visible" r:id="rId1"/>
    <sheet xmlns:r="http://schemas.openxmlformats.org/officeDocument/2006/relationships" name="Regulation Reference" sheetId="2" state="visible" r:id="rId2"/>
    <sheet xmlns:r="http://schemas.openxmlformats.org/officeDocument/2006/relationships" name="Protection Timelin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0\%"/>
    <numFmt numFmtId="165" formatCode="mm/dd/yyyy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E6E6"/>
        <bgColor rgb="FFFFFFFF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center"/>
    </xf>
    <xf numFmtId="0" fontId="6" fillId="5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8" fillId="6" borderId="0" applyAlignment="1" pivotButton="0" quotePrefix="0" xfId="0">
      <alignment vertical="top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center"/>
    </xf>
    <xf numFmtId="0" fontId="6" fillId="5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center" vertical="center"/>
    </xf>
    <xf numFmtId="0" fontId="9" fillId="6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16" min="1" max="1"/>
    <col width="12" customWidth="1" style="16" min="2" max="2"/>
    <col width="15" customWidth="1" style="16" min="3" max="3"/>
    <col width="14" customWidth="1" style="16" min="4" max="4"/>
    <col width="18" customWidth="1" style="16" min="5" max="6"/>
    <col width="16" customWidth="1" style="16" min="7" max="10"/>
  </cols>
  <sheetData>
    <row r="1" ht="21.75" customHeight="1" s="17">
      <c r="A1" s="18" t="inlineStr">
        <is>
          <t>STABILIZATION RULE CALCULATOR</t>
        </is>
      </c>
    </row>
    <row r="2">
      <c r="A2" s="33" t="inlineStr">
        <is>
          <t>Enter stabilization rule calculator</t>
        </is>
      </c>
      <c r="B2" s="19" t="inlineStr"/>
      <c r="C2" s="19" t="inlineStr"/>
      <c r="D2" s="19" t="inlineStr"/>
      <c r="E2" s="19" t="inlineStr"/>
      <c r="F2" s="19" t="inlineStr"/>
      <c r="G2" s="19" t="inlineStr"/>
      <c r="H2" s="19" t="inlineStr"/>
      <c r="I2" s="19" t="inlineStr"/>
      <c r="J2" s="19" t="inlineStr"/>
    </row>
    <row r="3" ht="30" customHeight="1" s="17"/>
    <row r="4" ht="15" customHeight="1" s="17">
      <c r="A4" s="20" t="inlineStr">
        <is>
          <t>Condition Name</t>
        </is>
      </c>
      <c r="B4" s="20" t="inlineStr">
        <is>
          <t>Rating %</t>
        </is>
      </c>
      <c r="C4" s="20" t="inlineStr">
        <is>
          <t>Effective Date</t>
        </is>
      </c>
      <c r="D4" s="20" t="inlineStr">
        <is>
          <t>Years at Rating</t>
        </is>
      </c>
      <c r="E4" s="20" t="inlineStr">
        <is>
          <t>5-Year Protected?</t>
        </is>
      </c>
      <c r="F4" s="20" t="inlineStr">
        <is>
          <t>10-Year Protected?</t>
        </is>
      </c>
      <c r="G4" s="20" t="inlineStr">
        <is>
          <t>20-Year Locked?</t>
        </is>
      </c>
      <c r="H4" s="20" t="inlineStr">
        <is>
          <t>5-Yr Milestone Date</t>
        </is>
      </c>
      <c r="I4" s="20" t="inlineStr">
        <is>
          <t>10-Yr Milestone Date</t>
        </is>
      </c>
      <c r="J4" s="20" t="inlineStr">
        <is>
          <t>20-Yr Milestone Date</t>
        </is>
      </c>
    </row>
    <row r="5" ht="15" customHeight="1" s="17">
      <c r="A5" s="21" t="n"/>
      <c r="B5" s="22" t="n"/>
      <c r="C5" s="23" t="n"/>
      <c r="D5" s="24">
        <f>IF(C4="","",DATEDIF(C4,TODAY(),"Y"))</f>
        <v/>
      </c>
      <c r="E5" s="25">
        <f>IF(OR(C4="",D4&lt;5),"Not Protected","YES - PROTECTED")</f>
        <v/>
      </c>
      <c r="F5" s="25">
        <f>IF(OR(C4="",D4&lt;10),"Not Protected","YES - PROTECTED")</f>
        <v/>
      </c>
      <c r="G5" s="25">
        <f>IF(OR(C4="",D4&lt;20),"Not Locked","YES - LOCKED")</f>
        <v/>
      </c>
      <c r="H5" s="23">
        <f>IF(C4="","",C4+DATE(5,0,0))</f>
        <v/>
      </c>
      <c r="I5" s="23">
        <f>IF(C4="","",C4+DATE(10,0,0))</f>
        <v/>
      </c>
      <c r="J5" s="23">
        <f>IF(C4="","",C4+DATE(20,0,0))</f>
        <v/>
      </c>
    </row>
    <row r="6" ht="15" customHeight="1" s="17">
      <c r="A6" s="21" t="n"/>
      <c r="B6" s="22" t="n"/>
      <c r="C6" s="23" t="n"/>
      <c r="D6" s="24">
        <f>IF(C5="","",DATEDIF(C5,TODAY(),"Y"))</f>
        <v/>
      </c>
      <c r="E6" s="25">
        <f>IF(OR(C5="",D5&lt;5),"Not Protected","YES - PROTECTED")</f>
        <v/>
      </c>
      <c r="F6" s="25">
        <f>IF(OR(C5="",D5&lt;10),"Not Protected","YES - PROTECTED")</f>
        <v/>
      </c>
      <c r="G6" s="25">
        <f>IF(OR(C5="",D5&lt;20),"Not Locked","YES - LOCKED")</f>
        <v/>
      </c>
      <c r="H6" s="23">
        <f>IF(C5="","",C5+DATE(5,0,0))</f>
        <v/>
      </c>
      <c r="I6" s="23">
        <f>IF(C5="","",C5+DATE(10,0,0))</f>
        <v/>
      </c>
      <c r="J6" s="23">
        <f>IF(C5="","",C5+DATE(20,0,0))</f>
        <v/>
      </c>
    </row>
    <row r="7" ht="15" customHeight="1" s="17">
      <c r="A7" s="21" t="n"/>
      <c r="B7" s="22" t="n"/>
      <c r="C7" s="23" t="n"/>
      <c r="D7" s="24">
        <f>IF(C6="","",DATEDIF(C6,TODAY(),"Y"))</f>
        <v/>
      </c>
      <c r="E7" s="25">
        <f>IF(OR(C6="",D6&lt;5),"Not Protected","YES - PROTECTED")</f>
        <v/>
      </c>
      <c r="F7" s="25">
        <f>IF(OR(C6="",D6&lt;10),"Not Protected","YES - PROTECTED")</f>
        <v/>
      </c>
      <c r="G7" s="25">
        <f>IF(OR(C6="",D6&lt;20),"Not Locked","YES - LOCKED")</f>
        <v/>
      </c>
      <c r="H7" s="23">
        <f>IF(C6="","",C6+DATE(5,0,0))</f>
        <v/>
      </c>
      <c r="I7" s="23">
        <f>IF(C6="","",C6+DATE(10,0,0))</f>
        <v/>
      </c>
      <c r="J7" s="23">
        <f>IF(C6="","",C6+DATE(20,0,0))</f>
        <v/>
      </c>
    </row>
    <row r="8" ht="15" customHeight="1" s="17">
      <c r="A8" s="21" t="n"/>
      <c r="B8" s="22" t="n"/>
      <c r="C8" s="23" t="n"/>
      <c r="D8" s="24">
        <f>IF(C7="","",DATEDIF(C7,TODAY(),"Y"))</f>
        <v/>
      </c>
      <c r="E8" s="25">
        <f>IF(OR(C7="",D7&lt;5),"Not Protected","YES - PROTECTED")</f>
        <v/>
      </c>
      <c r="F8" s="25">
        <f>IF(OR(C7="",D7&lt;10),"Not Protected","YES - PROTECTED")</f>
        <v/>
      </c>
      <c r="G8" s="25">
        <f>IF(OR(C7="",D7&lt;20),"Not Locked","YES - LOCKED")</f>
        <v/>
      </c>
      <c r="H8" s="23">
        <f>IF(C7="","",C7+DATE(5,0,0))</f>
        <v/>
      </c>
      <c r="I8" s="23">
        <f>IF(C7="","",C7+DATE(10,0,0))</f>
        <v/>
      </c>
      <c r="J8" s="23">
        <f>IF(C7="","",C7+DATE(20,0,0))</f>
        <v/>
      </c>
    </row>
    <row r="9" ht="15" customHeight="1" s="17">
      <c r="A9" s="21" t="n"/>
      <c r="B9" s="22" t="n"/>
      <c r="C9" s="23" t="n"/>
      <c r="D9" s="24">
        <f>IF(C8="","",DATEDIF(C8,TODAY(),"Y"))</f>
        <v/>
      </c>
      <c r="E9" s="25">
        <f>IF(OR(C8="",D8&lt;5),"Not Protected","YES - PROTECTED")</f>
        <v/>
      </c>
      <c r="F9" s="25">
        <f>IF(OR(C8="",D8&lt;10),"Not Protected","YES - PROTECTED")</f>
        <v/>
      </c>
      <c r="G9" s="25">
        <f>IF(OR(C8="",D8&lt;20),"Not Locked","YES - LOCKED")</f>
        <v/>
      </c>
      <c r="H9" s="23">
        <f>IF(C8="","",C8+DATE(5,0,0))</f>
        <v/>
      </c>
      <c r="I9" s="23">
        <f>IF(C8="","",C8+DATE(10,0,0))</f>
        <v/>
      </c>
      <c r="J9" s="23">
        <f>IF(C8="","",C8+DATE(20,0,0))</f>
        <v/>
      </c>
    </row>
    <row r="10" ht="15" customHeight="1" s="17">
      <c r="A10" s="21" t="n"/>
      <c r="B10" s="22" t="n"/>
      <c r="C10" s="23" t="n"/>
      <c r="D10" s="24">
        <f>IF(C9="","",DATEDIF(C9,TODAY(),"Y"))</f>
        <v/>
      </c>
      <c r="E10" s="25">
        <f>IF(OR(C9="",D9&lt;5),"Not Protected","YES - PROTECTED")</f>
        <v/>
      </c>
      <c r="F10" s="25">
        <f>IF(OR(C9="",D9&lt;10),"Not Protected","YES - PROTECTED")</f>
        <v/>
      </c>
      <c r="G10" s="25">
        <f>IF(OR(C9="",D9&lt;20),"Not Locked","YES - LOCKED")</f>
        <v/>
      </c>
      <c r="H10" s="23">
        <f>IF(C9="","",C9+DATE(5,0,0))</f>
        <v/>
      </c>
      <c r="I10" s="23">
        <f>IF(C9="","",C9+DATE(10,0,0))</f>
        <v/>
      </c>
      <c r="J10" s="23">
        <f>IF(C9="","",C9+DATE(20,0,0))</f>
        <v/>
      </c>
    </row>
    <row r="11" ht="15" customHeight="1" s="17">
      <c r="A11" s="21" t="n"/>
      <c r="B11" s="22" t="n"/>
      <c r="C11" s="23" t="n"/>
      <c r="D11" s="24">
        <f>IF(C10="","",DATEDIF(C10,TODAY(),"Y"))</f>
        <v/>
      </c>
      <c r="E11" s="25">
        <f>IF(OR(C10="",D10&lt;5),"Not Protected","YES - PROTECTED")</f>
        <v/>
      </c>
      <c r="F11" s="25">
        <f>IF(OR(C10="",D10&lt;10),"Not Protected","YES - PROTECTED")</f>
        <v/>
      </c>
      <c r="G11" s="25">
        <f>IF(OR(C10="",D10&lt;20),"Not Locked","YES - LOCKED")</f>
        <v/>
      </c>
      <c r="H11" s="23">
        <f>IF(C10="","",C10+DATE(5,0,0))</f>
        <v/>
      </c>
      <c r="I11" s="23">
        <f>IF(C10="","",C10+DATE(10,0,0))</f>
        <v/>
      </c>
      <c r="J11" s="23">
        <f>IF(C10="","",C10+DATE(20,0,0))</f>
        <v/>
      </c>
    </row>
    <row r="12" ht="15" customHeight="1" s="17">
      <c r="A12" s="21" t="n"/>
      <c r="B12" s="22" t="n"/>
      <c r="C12" s="23" t="n"/>
      <c r="D12" s="24">
        <f>IF(C11="","",DATEDIF(C11,TODAY(),"Y"))</f>
        <v/>
      </c>
      <c r="E12" s="25">
        <f>IF(OR(C11="",D11&lt;5),"Not Protected","YES - PROTECTED")</f>
        <v/>
      </c>
      <c r="F12" s="25">
        <f>IF(OR(C11="",D11&lt;10),"Not Protected","YES - PROTECTED")</f>
        <v/>
      </c>
      <c r="G12" s="25">
        <f>IF(OR(C11="",D11&lt;20),"Not Locked","YES - LOCKED")</f>
        <v/>
      </c>
      <c r="H12" s="23">
        <f>IF(C11="","",C11+DATE(5,0,0))</f>
        <v/>
      </c>
      <c r="I12" s="23">
        <f>IF(C11="","",C11+DATE(10,0,0))</f>
        <v/>
      </c>
      <c r="J12" s="23">
        <f>IF(C11="","",C11+DATE(20,0,0))</f>
        <v/>
      </c>
    </row>
    <row r="13" ht="15" customHeight="1" s="17">
      <c r="A13" s="21" t="n"/>
      <c r="B13" s="22" t="n"/>
      <c r="C13" s="23" t="n"/>
      <c r="D13" s="24">
        <f>IF(C12="","",DATEDIF(C12,TODAY(),"Y"))</f>
        <v/>
      </c>
      <c r="E13" s="25">
        <f>IF(OR(C12="",D12&lt;5),"Not Protected","YES - PROTECTED")</f>
        <v/>
      </c>
      <c r="F13" s="25">
        <f>IF(OR(C12="",D12&lt;10),"Not Protected","YES - PROTECTED")</f>
        <v/>
      </c>
      <c r="G13" s="25">
        <f>IF(OR(C12="",D12&lt;20),"Not Locked","YES - LOCKED")</f>
        <v/>
      </c>
      <c r="H13" s="23">
        <f>IF(C12="","",C12+DATE(5,0,0))</f>
        <v/>
      </c>
      <c r="I13" s="23">
        <f>IF(C12="","",C12+DATE(10,0,0))</f>
        <v/>
      </c>
      <c r="J13" s="23">
        <f>IF(C12="","",C12+DATE(20,0,0))</f>
        <v/>
      </c>
    </row>
    <row r="14">
      <c r="A14" s="21" t="n"/>
      <c r="B14" s="22" t="n"/>
      <c r="C14" s="23" t="n"/>
      <c r="D14" s="24">
        <f>IF(C13="","",DATEDIF(C13,TODAY(),"Y"))</f>
        <v/>
      </c>
      <c r="E14" s="25">
        <f>IF(OR(C13="",D13&lt;5),"Not Protected","YES - PROTECTED")</f>
        <v/>
      </c>
      <c r="F14" s="25">
        <f>IF(OR(C13="",D13&lt;10),"Not Protected","YES - PROTECTED")</f>
        <v/>
      </c>
      <c r="G14" s="25">
        <f>IF(OR(C13="",D13&lt;20),"Not Locked","YES - LOCKED")</f>
        <v/>
      </c>
      <c r="H14" s="23">
        <f>IF(C13="","",C13+DATE(5,0,0))</f>
        <v/>
      </c>
      <c r="I14" s="23">
        <f>IF(C13="","",C13+DATE(10,0,0))</f>
        <v/>
      </c>
      <c r="J14" s="23">
        <f>IF(C13="","",C13+DATE(20,0,0))</f>
        <v/>
      </c>
    </row>
    <row r="16" ht="15" customHeight="1" s="17"/>
    <row r="17" ht="15" customHeight="1" s="17">
      <c r="A17" s="26" t="inlineStr">
        <is>
          <t>PROTECTION SUMMARY</t>
        </is>
      </c>
    </row>
    <row r="18" ht="15" customHeight="1" s="17">
      <c r="A18" s="27" t="inlineStr">
        <is>
          <t>Total Conditions Protected by 5-Year Rule:</t>
        </is>
      </c>
      <c r="B18" s="27">
        <f>COUNTIF(E4:E13,"YES - PROTECTED")</f>
        <v/>
      </c>
    </row>
    <row r="19" ht="15" customHeight="1" s="17">
      <c r="A19" s="27" t="inlineStr">
        <is>
          <t>Total Conditions Protected by 10-Year Rule:</t>
        </is>
      </c>
      <c r="B19" s="27">
        <f>COUNTIF(F4:F13,"YES - PROTECTED")</f>
        <v/>
      </c>
    </row>
    <row r="20">
      <c r="A20" s="27" t="inlineStr">
        <is>
          <t>Total Conditions Locked by 20-Year Rule:</t>
        </is>
      </c>
      <c r="B20" s="27">
        <f>COUNTIF(G4:G13,"YES - LOCKED")</f>
        <v/>
      </c>
    </row>
  </sheetData>
  <mergeCells count="2">
    <mergeCell ref="A1:J1"/>
    <mergeCell ref="A16:B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3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16" min="1" max="1"/>
    <col width="2" customWidth="1" style="16" min="2" max="2"/>
  </cols>
  <sheetData>
    <row r="1" ht="21.75" customHeight="1" s="17">
      <c r="A1" s="18" t="inlineStr">
        <is>
          <t>STABILIZATION RULES - REGULATION REFERENCE</t>
        </is>
      </c>
    </row>
    <row r="2">
      <c r="A2" s="33" t="inlineStr">
        <is>
          <t>Enter stabilization rules - regulation reference</t>
        </is>
      </c>
      <c r="B2" s="19" t="inlineStr"/>
    </row>
    <row r="3" ht="15" customHeight="1" s="17"/>
    <row r="4" ht="60" customHeight="1" s="17">
      <c r="A4" s="28" t="inlineStr">
        <is>
          <t>38 CFR 3.344 - THE 5-YEAR RULE</t>
        </is>
      </c>
    </row>
    <row r="5" ht="15" customHeight="1" s="17"/>
    <row r="6" ht="15" customHeight="1" s="17"/>
    <row r="7" ht="15" customHeight="1" s="17"/>
    <row r="8" ht="15" customHeight="1" s="17"/>
    <row r="9" ht="15" customHeight="1" s="17"/>
    <row r="10" ht="15" customHeight="1" s="17">
      <c r="A10" s="27" t="inlineStr">
        <is>
          <t>What "Sustained Material Improvement" Means:</t>
        </is>
      </c>
    </row>
    <row r="11" ht="15" customHeight="1" s="17">
      <c r="A11" s="29" t="inlineStr">
        <is>
          <t>• The improvement must be based on objective clinical evidence</t>
        </is>
      </c>
    </row>
    <row r="12" ht="15" customHeight="1" s="17">
      <c r="A12" s="29" t="inlineStr">
        <is>
          <t>• The improvement must be sustained (not temporary or due to good pain days)</t>
        </is>
      </c>
    </row>
    <row r="13" ht="15" customHeight="1" s="17">
      <c r="A13" s="29" t="inlineStr">
        <is>
          <t>• The improvement must be material (significant, not minor)</t>
        </is>
      </c>
    </row>
    <row r="14" ht="15" customHeight="1" s="17">
      <c r="A14" s="29" t="inlineStr">
        <is>
          <t>• One examination showing improvement is NOT sufficient</t>
        </is>
      </c>
    </row>
    <row r="15">
      <c r="A15" s="29" t="inlineStr">
        <is>
          <t>• VA must show a pattern of improvement over multiple exams</t>
        </is>
      </c>
    </row>
    <row r="16" ht="15" customHeight="1" s="17"/>
    <row r="17" ht="49.5" customHeight="1" s="17">
      <c r="A17" s="28" t="inlineStr">
        <is>
          <t>38 CFR 3.957 - THE 10-YEAR RULE</t>
        </is>
      </c>
    </row>
    <row r="18" ht="15" customHeight="1" s="17"/>
    <row r="19" ht="15" customHeight="1" s="17"/>
    <row r="20" ht="15" customHeight="1" s="17"/>
    <row r="21" ht="15" customHeight="1" s="17"/>
    <row r="22" ht="15" customHeight="1" s="17">
      <c r="A22" s="27" t="inlineStr">
        <is>
          <t>What "Clear and Unmistakable Error" Means:</t>
        </is>
      </c>
    </row>
    <row r="23" ht="15" customHeight="1" s="17">
      <c r="A23" s="29" t="inlineStr">
        <is>
          <t>• The error must be manifest on the face of the record</t>
        </is>
      </c>
    </row>
    <row r="24" ht="15" customHeight="1" s="17">
      <c r="A24" s="29" t="inlineStr">
        <is>
          <t>• It is not enough to show subsequent exams contradict the original rating</t>
        </is>
      </c>
    </row>
    <row r="25" ht="15" customHeight="1" s="17">
      <c r="A25" s="29" t="inlineStr">
        <is>
          <t>• VA must show the original decision was clearly wrong at the time it was made</t>
        </is>
      </c>
    </row>
    <row r="26">
      <c r="A26" s="29" t="inlineStr">
        <is>
          <t>• This is the SECOND-HIGHEST burden of proof in VA law</t>
        </is>
      </c>
    </row>
    <row r="27" ht="15" customHeight="1" s="17"/>
    <row r="28" ht="49.5" customHeight="1" s="17">
      <c r="A28" s="28" t="inlineStr">
        <is>
          <t>38 CFR 3.951 - THE 20-YEAR RULE</t>
        </is>
      </c>
    </row>
    <row r="29" ht="15" customHeight="1" s="17"/>
    <row r="30" ht="15" customHeight="1" s="17"/>
    <row r="31" ht="15" customHeight="1" s="17"/>
    <row r="32" ht="15" customHeight="1" s="17">
      <c r="A32" s="27" t="inlineStr">
        <is>
          <t>Fraud Exception Only:</t>
        </is>
      </c>
    </row>
    <row r="33" ht="15" customHeight="1" s="17">
      <c r="A33" s="29" t="inlineStr">
        <is>
          <t>• VA must prove the veteran fraudulently obtained the original rating</t>
        </is>
      </c>
    </row>
    <row r="34" ht="15" customHeight="1" s="17">
      <c r="A34" s="29" t="inlineStr">
        <is>
          <t>• This is the HIGHEST burden of proof in VA law</t>
        </is>
      </c>
    </row>
    <row r="35">
      <c r="A35" s="29" t="inlineStr">
        <is>
          <t>• The rating is otherwise PERMANENT and cannot be changed</t>
        </is>
      </c>
    </row>
  </sheetData>
  <mergeCells count="19">
    <mergeCell ref="A24:B24"/>
    <mergeCell ref="A28:B30"/>
    <mergeCell ref="A11:B11"/>
    <mergeCell ref="A1:B1"/>
    <mergeCell ref="A17:B20"/>
    <mergeCell ref="A16:B16"/>
    <mergeCell ref="A25:B25"/>
    <mergeCell ref="A27:B27"/>
    <mergeCell ref="A3:B3"/>
    <mergeCell ref="A12:B12"/>
    <mergeCell ref="A33:B33"/>
    <mergeCell ref="A32:B32"/>
    <mergeCell ref="A14:B14"/>
    <mergeCell ref="A23:B23"/>
    <mergeCell ref="A22:B22"/>
    <mergeCell ref="A4:B8"/>
    <mergeCell ref="A10:B10"/>
    <mergeCell ref="A13:B13"/>
    <mergeCell ref="A34:B3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5" customWidth="1" style="16" min="1" max="1"/>
    <col width="20" customWidth="1" style="16" min="2" max="2"/>
    <col width="15" customWidth="1" style="16" min="3" max="3"/>
    <col width="20" customWidth="1" style="16" min="4" max="4"/>
    <col width="15" customWidth="1" style="16" min="5" max="5"/>
  </cols>
  <sheetData>
    <row r="1" ht="21.75" customHeight="1" s="17">
      <c r="A1" s="18" t="inlineStr">
        <is>
          <t>PROTECTION MILESTONE TIMELINE</t>
        </is>
      </c>
    </row>
    <row r="2">
      <c r="A2" s="33" t="inlineStr">
        <is>
          <t>Enter time</t>
        </is>
      </c>
      <c r="B2" s="19" t="inlineStr"/>
      <c r="C2" s="19" t="inlineStr"/>
      <c r="D2" s="19" t="inlineStr"/>
      <c r="E2" s="19" t="inlineStr"/>
    </row>
    <row r="3" ht="15" customHeight="1" s="17"/>
    <row r="4" ht="15" customHeight="1" s="17">
      <c r="A4" s="20" t="inlineStr">
        <is>
          <t>Condition Name</t>
        </is>
      </c>
      <c r="B4" s="20" t="inlineStr">
        <is>
          <t>5-Year Milestone</t>
        </is>
      </c>
      <c r="C4" s="20" t="inlineStr">
        <is>
          <t>5-Yr Status</t>
        </is>
      </c>
      <c r="D4" s="20" t="inlineStr">
        <is>
          <t>10-Year Milestone</t>
        </is>
      </c>
      <c r="E4" s="20" t="inlineStr">
        <is>
          <t>10-Yr Status</t>
        </is>
      </c>
    </row>
    <row r="5" ht="15" customHeight="1" s="17">
      <c r="A5" s="30">
        <f>'Rule Calculator'!A4</f>
        <v/>
      </c>
      <c r="B5" s="31">
        <f>'Rule Calculator'!H4</f>
        <v/>
      </c>
      <c r="C5" s="32">
        <f>IF(B4="","",IF(B4&lt;=TODAY(),"Achieved","Pending"))</f>
        <v/>
      </c>
      <c r="D5" s="31">
        <f>'Rule Calculator'!I4</f>
        <v/>
      </c>
      <c r="E5" s="32">
        <f>IF(D4="","",IF(D4&lt;=TODAY(),"Achieved","Pending"))</f>
        <v/>
      </c>
    </row>
    <row r="6" ht="15" customHeight="1" s="17">
      <c r="A6" s="30">
        <f>'Rule Calculator'!A5</f>
        <v/>
      </c>
      <c r="B6" s="31">
        <f>'Rule Calculator'!H5</f>
        <v/>
      </c>
      <c r="C6" s="32">
        <f>IF(B5="","",IF(B5&lt;=TODAY(),"Achieved","Pending"))</f>
        <v/>
      </c>
      <c r="D6" s="31">
        <f>'Rule Calculator'!I5</f>
        <v/>
      </c>
      <c r="E6" s="32">
        <f>IF(D5="","",IF(D5&lt;=TODAY(),"Achieved","Pending"))</f>
        <v/>
      </c>
    </row>
    <row r="7" ht="15" customHeight="1" s="17">
      <c r="A7" s="30">
        <f>'Rule Calculator'!A6</f>
        <v/>
      </c>
      <c r="B7" s="31">
        <f>'Rule Calculator'!H6</f>
        <v/>
      </c>
      <c r="C7" s="32">
        <f>IF(B6="","",IF(B6&lt;=TODAY(),"Achieved","Pending"))</f>
        <v/>
      </c>
      <c r="D7" s="31">
        <f>'Rule Calculator'!I6</f>
        <v/>
      </c>
      <c r="E7" s="32">
        <f>IF(D6="","",IF(D6&lt;=TODAY(),"Achieved","Pending"))</f>
        <v/>
      </c>
    </row>
    <row r="8" ht="15" customHeight="1" s="17">
      <c r="A8" s="30">
        <f>'Rule Calculator'!A7</f>
        <v/>
      </c>
      <c r="B8" s="31">
        <f>'Rule Calculator'!H7</f>
        <v/>
      </c>
      <c r="C8" s="32">
        <f>IF(B7="","",IF(B7&lt;=TODAY(),"Achieved","Pending"))</f>
        <v/>
      </c>
      <c r="D8" s="31">
        <f>'Rule Calculator'!I7</f>
        <v/>
      </c>
      <c r="E8" s="32">
        <f>IF(D7="","",IF(D7&lt;=TODAY(),"Achieved","Pending"))</f>
        <v/>
      </c>
    </row>
    <row r="9" ht="15" customHeight="1" s="17">
      <c r="A9" s="30">
        <f>'Rule Calculator'!A8</f>
        <v/>
      </c>
      <c r="B9" s="31">
        <f>'Rule Calculator'!H8</f>
        <v/>
      </c>
      <c r="C9" s="32">
        <f>IF(B8="","",IF(B8&lt;=TODAY(),"Achieved","Pending"))</f>
        <v/>
      </c>
      <c r="D9" s="31">
        <f>'Rule Calculator'!I8</f>
        <v/>
      </c>
      <c r="E9" s="32">
        <f>IF(D8="","",IF(D8&lt;=TODAY(),"Achieved","Pending"))</f>
        <v/>
      </c>
    </row>
    <row r="10" ht="15" customHeight="1" s="17">
      <c r="A10" s="30">
        <f>'Rule Calculator'!A9</f>
        <v/>
      </c>
      <c r="B10" s="31">
        <f>'Rule Calculator'!H9</f>
        <v/>
      </c>
      <c r="C10" s="32">
        <f>IF(B9="","",IF(B9&lt;=TODAY(),"Achieved","Pending"))</f>
        <v/>
      </c>
      <c r="D10" s="31">
        <f>'Rule Calculator'!I9</f>
        <v/>
      </c>
      <c r="E10" s="32">
        <f>IF(D9="","",IF(D9&lt;=TODAY(),"Achieved","Pending"))</f>
        <v/>
      </c>
    </row>
    <row r="11" ht="15" customHeight="1" s="17">
      <c r="A11" s="30">
        <f>'Rule Calculator'!A10</f>
        <v/>
      </c>
      <c r="B11" s="31">
        <f>'Rule Calculator'!H10</f>
        <v/>
      </c>
      <c r="C11" s="32">
        <f>IF(B10="","",IF(B10&lt;=TODAY(),"Achieved","Pending"))</f>
        <v/>
      </c>
      <c r="D11" s="31">
        <f>'Rule Calculator'!I10</f>
        <v/>
      </c>
      <c r="E11" s="32">
        <f>IF(D10="","",IF(D10&lt;=TODAY(),"Achieved","Pending"))</f>
        <v/>
      </c>
    </row>
    <row r="12" ht="15" customHeight="1" s="17">
      <c r="A12" s="30">
        <f>'Rule Calculator'!A11</f>
        <v/>
      </c>
      <c r="B12" s="31">
        <f>'Rule Calculator'!H11</f>
        <v/>
      </c>
      <c r="C12" s="32">
        <f>IF(B11="","",IF(B11&lt;=TODAY(),"Achieved","Pending"))</f>
        <v/>
      </c>
      <c r="D12" s="31">
        <f>'Rule Calculator'!I11</f>
        <v/>
      </c>
      <c r="E12" s="32">
        <f>IF(D11="","",IF(D11&lt;=TODAY(),"Achieved","Pending"))</f>
        <v/>
      </c>
    </row>
    <row r="13" ht="15" customHeight="1" s="17">
      <c r="A13" s="30">
        <f>'Rule Calculator'!A12</f>
        <v/>
      </c>
      <c r="B13" s="31">
        <f>'Rule Calculator'!H12</f>
        <v/>
      </c>
      <c r="C13" s="32">
        <f>IF(B12="","",IF(B12&lt;=TODAY(),"Achieved","Pending"))</f>
        <v/>
      </c>
      <c r="D13" s="31">
        <f>'Rule Calculator'!I12</f>
        <v/>
      </c>
      <c r="E13" s="32">
        <f>IF(D12="","",IF(D12&lt;=TODAY(),"Achieved","Pending"))</f>
        <v/>
      </c>
    </row>
    <row r="14">
      <c r="A14" s="30">
        <f>'Rule Calculator'!A13</f>
        <v/>
      </c>
      <c r="B14" s="31">
        <f>'Rule Calculator'!H13</f>
        <v/>
      </c>
      <c r="C14" s="32">
        <f>IF(B13="","",IF(B13&lt;=TODAY(),"Achieved","Pending"))</f>
        <v/>
      </c>
      <c r="D14" s="31">
        <f>'Rule Calculator'!I13</f>
        <v/>
      </c>
      <c r="E14" s="32">
        <f>IF(D13="","",IF(D13&lt;=TODAY(),"Achieved","Pending"))</f>
        <v/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2026-04-13T06:20:15Z</dcterms:created>
  <dcterms:modified xmlns:dcterms="http://purl.org/dc/terms/" xmlns:xsi="http://www.w3.org/2001/XMLSchema-instance" xsi:type="dcterms:W3CDTF">2026-04-14T04:21:03Z</dcterms:modified>
  <cp:revision>0</cp:revision>
</cp:coreProperties>
</file>