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vidence Tracker" sheetId="1" state="visible" r:id="rId1"/>
    <sheet xmlns:r="http://schemas.openxmlformats.org/officeDocument/2006/relationships" name="Records Request Tracker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sz val="14"/>
    </font>
    <font>
      <name val="Arial"/>
      <charset val="1"/>
      <family val="0"/>
      <i val="1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0"/>
    </font>
    <font>
      <name val="Arial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E7E6E6"/>
        <bgColor rgb="FFC6EFC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general" vertical="top" wrapText="1"/>
    </xf>
    <xf numFmtId="0" fontId="8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" fontId="7" fillId="0" borderId="0" applyAlignment="1" pivotButton="0" quotePrefix="0" xfId="0">
      <alignment horizontal="general" vertical="top" wrapText="1"/>
    </xf>
    <xf numFmtId="1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9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general" vertical="top" wrapText="1"/>
    </xf>
    <xf numFmtId="0" fontId="8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" fontId="7" fillId="0" borderId="0" applyAlignment="1" pivotButton="0" quotePrefix="0" xfId="0">
      <alignment horizontal="general" vertical="top" wrapText="1"/>
    </xf>
    <xf numFmtId="1" fontId="8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vertical="top" wrapText="1"/>
    </xf>
    <xf numFmtId="0" fontId="5" fillId="5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1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0" min="1" max="1"/>
    <col width="35" customWidth="1" style="10" min="2" max="2"/>
    <col width="40" customWidth="1" style="10" min="3" max="3"/>
    <col width="15" customWidth="1" style="10" min="4" max="4"/>
    <col width="18" customWidth="1" style="10" min="5" max="5"/>
    <col width="25" customWidth="1" style="10" min="6" max="6"/>
    <col width="15" customWidth="1" style="10" min="7" max="8"/>
    <col width="25" customWidth="1" style="10" min="9" max="9"/>
  </cols>
  <sheetData>
    <row r="1" ht="17.25" customHeight="1" s="11">
      <c r="A1" s="12" t="inlineStr">
        <is>
          <t>MST Alternative Evidence Worksheet</t>
        </is>
      </c>
    </row>
    <row r="2" ht="15" customHeight="1" s="11">
      <c r="A2" s="21" t="inlineStr">
        <is>
          <t>Describe evidence obtained</t>
        </is>
      </c>
      <c r="B2" s="13" t="inlineStr"/>
      <c r="C2" s="13" t="inlineStr"/>
      <c r="D2" s="13" t="inlineStr"/>
      <c r="E2" s="13" t="inlineStr"/>
      <c r="F2" s="13" t="inlineStr"/>
      <c r="G2" s="13" t="inlineStr"/>
      <c r="H2" s="13" t="inlineStr"/>
      <c r="I2" s="13" t="inlineStr"/>
    </row>
    <row r="3">
      <c r="A3" s="22" t="inlineStr">
        <is>
          <t>38 CFR 3.304(f)(5) Evidence Categories</t>
        </is>
      </c>
    </row>
    <row r="4" ht="30" customHeight="1" s="11"/>
    <row r="5" ht="23.25" customHeight="1" s="11">
      <c r="A5" s="15" t="inlineStr">
        <is>
          <t>Category #</t>
        </is>
      </c>
      <c r="B5" s="15" t="inlineStr">
        <is>
          <t>Evidence Category</t>
        </is>
      </c>
      <c r="C5" s="15" t="inlineStr">
        <is>
          <t>Description</t>
        </is>
      </c>
      <c r="D5" s="15" t="inlineStr">
        <is>
          <t>Document Found</t>
        </is>
      </c>
      <c r="E5" s="15" t="inlineStr">
        <is>
          <t>Date of Document</t>
        </is>
      </c>
      <c r="F5" s="15" t="inlineStr">
        <is>
          <t>Source/Location</t>
        </is>
      </c>
      <c r="G5" s="15" t="inlineStr">
        <is>
          <t>Relevance</t>
        </is>
      </c>
      <c r="H5" s="15" t="inlineStr">
        <is>
          <t>Status</t>
        </is>
      </c>
      <c r="I5" s="15" t="inlineStr">
        <is>
          <t>Notes</t>
        </is>
      </c>
    </row>
    <row r="6" ht="23.25" customHeight="1" s="11">
      <c r="A6" s="16" t="n">
        <v>1</v>
      </c>
      <c r="B6" s="16" t="inlineStr">
        <is>
          <t>Medical records documenting behavioral changes</t>
        </is>
      </c>
      <c r="C6" s="16" t="inlineStr">
        <is>
          <t>Clinical notes showing emotional/behavioral changes following MST</t>
        </is>
      </c>
      <c r="D6" s="16" t="n"/>
      <c r="E6" s="16" t="n"/>
      <c r="F6" s="16" t="n"/>
      <c r="G6" s="16" t="n"/>
      <c r="H6" s="16" t="n"/>
      <c r="I6" s="16" t="n"/>
    </row>
    <row r="7" ht="23.25" customHeight="1" s="11">
      <c r="A7" s="16" t="n">
        <v>2</v>
      </c>
      <c r="B7" s="16" t="inlineStr">
        <is>
          <t>Mental health records noting trauma-consistent symptoms</t>
        </is>
      </c>
      <c r="C7" s="16" t="inlineStr">
        <is>
          <t>Therapist/psychiatrist notes describing PTSD or trauma symptoms</t>
        </is>
      </c>
      <c r="D7" s="16" t="n"/>
      <c r="E7" s="16" t="n"/>
      <c r="F7" s="16" t="n"/>
      <c r="G7" s="16" t="n"/>
      <c r="H7" s="16" t="n"/>
      <c r="I7" s="16" t="n"/>
    </row>
    <row r="8" ht="23.25" customHeight="1" s="11">
      <c r="A8" s="16" t="n">
        <v>3</v>
      </c>
      <c r="B8" s="16" t="inlineStr">
        <is>
          <t>Transfer/reassignment requests after MST</t>
        </is>
      </c>
      <c r="C8" s="16" t="inlineStr">
        <is>
          <t>Military requests for transfer or reassignment following the assault</t>
        </is>
      </c>
      <c r="D8" s="16" t="n"/>
      <c r="E8" s="16" t="n"/>
      <c r="F8" s="16" t="n"/>
      <c r="G8" s="16" t="n"/>
      <c r="H8" s="16" t="n"/>
      <c r="I8" s="16" t="n"/>
    </row>
    <row r="9" ht="23.25" customHeight="1" s="11">
      <c r="A9" s="16" t="n">
        <v>4</v>
      </c>
      <c r="B9" s="16" t="inlineStr">
        <is>
          <t>Statements from service members, family, clergy</t>
        </is>
      </c>
      <c r="C9" s="16" t="inlineStr">
        <is>
          <t>Written/verbal statements from witnesses or support network</t>
        </is>
      </c>
      <c r="D9" s="16" t="n"/>
      <c r="E9" s="16" t="n"/>
      <c r="F9" s="16" t="n"/>
      <c r="G9" s="16" t="n"/>
      <c r="H9" s="16" t="n"/>
      <c r="I9" s="16" t="n"/>
    </row>
    <row r="10" ht="23.25" customHeight="1" s="11">
      <c r="A10" s="16" t="n">
        <v>5</v>
      </c>
      <c r="B10" s="16" t="inlineStr">
        <is>
          <t>Physical evidence of injury</t>
        </is>
      </c>
      <c r="C10" s="16" t="inlineStr">
        <is>
          <t>Medical records documenting physical injuries from assault</t>
        </is>
      </c>
      <c r="D10" s="16" t="n"/>
      <c r="E10" s="16" t="n"/>
      <c r="F10" s="16" t="n"/>
      <c r="G10" s="16" t="n"/>
      <c r="H10" s="16" t="n"/>
      <c r="I10" s="16" t="n"/>
    </row>
    <row r="11" ht="23.25" customHeight="1" s="11">
      <c r="A11" s="16" t="n">
        <v>6</v>
      </c>
      <c r="B11" s="16" t="inlineStr">
        <is>
          <t>Pregnancy tests or STI treatment records</t>
        </is>
      </c>
      <c r="C11" s="16" t="inlineStr">
        <is>
          <t>Medical records of pregnancy or sexually transmitted infection treatment</t>
        </is>
      </c>
      <c r="D11" s="16" t="n"/>
      <c r="E11" s="16" t="n"/>
      <c r="F11" s="16" t="n"/>
      <c r="G11" s="16" t="n"/>
      <c r="H11" s="16" t="n"/>
      <c r="I11" s="16" t="n"/>
    </row>
    <row r="12" ht="23.25" customHeight="1" s="11">
      <c r="A12" s="16" t="n">
        <v>7</v>
      </c>
      <c r="B12" s="16" t="inlineStr">
        <is>
          <t>Law enforcement or rape crisis center records</t>
        </is>
      </c>
      <c r="C12" s="16" t="inlineStr">
        <is>
          <t>Military/civilian police reports or counseling center documentation</t>
        </is>
      </c>
      <c r="D12" s="16" t="n"/>
      <c r="E12" s="16" t="n"/>
      <c r="F12" s="16" t="n"/>
      <c r="G12" s="16" t="n"/>
      <c r="H12" s="16" t="n"/>
      <c r="I12" s="16" t="n"/>
    </row>
    <row r="13">
      <c r="A13" s="16" t="n">
        <v>8</v>
      </c>
      <c r="B13" s="16" t="inlineStr">
        <is>
          <t>Substance use records beginning after MST</t>
        </is>
      </c>
      <c r="C13" s="16" t="inlineStr">
        <is>
          <t>Medical or treatment records showing substance use onset after trauma</t>
        </is>
      </c>
      <c r="D13" s="16" t="n"/>
      <c r="E13" s="16" t="n"/>
      <c r="F13" s="16" t="n"/>
      <c r="G13" s="16" t="n"/>
      <c r="H13" s="16" t="n"/>
      <c r="I13" s="16" t="n"/>
    </row>
    <row r="14" ht="15" customHeight="1" s="11"/>
    <row r="15" ht="15" customHeight="1" s="11">
      <c r="A15" s="17" t="inlineStr">
        <is>
          <t>SUMMARY</t>
        </is>
      </c>
    </row>
    <row r="16" ht="15" customHeight="1" s="11">
      <c r="A16" s="10" t="inlineStr">
        <is>
          <t>Total categories with evidence found:</t>
        </is>
      </c>
      <c r="B16" s="18">
        <f>COUNTIF(D5:D12,"Yes")</f>
        <v/>
      </c>
    </row>
    <row r="17" ht="15" customHeight="1" s="11">
      <c r="A17" s="10" t="inlineStr">
        <is>
          <t>Evidence strength score:</t>
        </is>
      </c>
      <c r="B17" s="18">
        <f>COUNTIF(G5:G12,"Strong")+COUNTIF(G5:G12,"Moderate")*0.5</f>
        <v/>
      </c>
    </row>
    <row r="18">
      <c r="A18" s="10" t="inlineStr">
        <is>
          <t>Categories still pending:</t>
        </is>
      </c>
      <c r="B18" s="18">
        <f>COUNTIF(H5:H12,"In Progress")+COUNTIF(H5:H12,"Not Started")</f>
        <v/>
      </c>
    </row>
  </sheetData>
  <conditionalFormatting sqref="G5:G12">
    <cfRule type="cellIs" rank="0" priority="2" equalAverage="0" operator="equal" aboveAverage="0" dxfId="0" text="" percent="0" bottom="0">
      <formula>"Strong"</formula>
    </cfRule>
    <cfRule type="cellIs" rank="0" priority="3" equalAverage="0" operator="equal" aboveAverage="0" dxfId="1" text="" percent="0" bottom="0">
      <formula>"Moderate"</formula>
    </cfRule>
    <cfRule type="cellIs" rank="0" priority="4" equalAverage="0" operator="equal" aboveAverage="0" dxfId="2" text="" percent="0" bottom="0">
      <formula>"Weak"</formula>
    </cfRule>
  </conditionalFormatting>
  <conditionalFormatting sqref="H5:H12">
    <cfRule type="cellIs" rank="0" priority="5" equalAverage="0" operator="equal" aboveAverage="0" dxfId="0" text="" percent="0" bottom="0">
      <formula>"Obtained"</formula>
    </cfRule>
    <cfRule type="cellIs" rank="0" priority="6" equalAverage="0" operator="equal" aboveAverage="0" dxfId="1" text="" percent="0" bottom="0">
      <formula>"In Progress"</formula>
    </cfRule>
    <cfRule type="cellIs" rank="0" priority="7" equalAverage="0" operator="equal" aboveAverage="0" dxfId="2" text="" percent="0" bottom="0">
      <formula>"Not Started"</formula>
    </cfRule>
  </conditionalFormatting>
  <dataValidations count="24">
    <dataValidation sqref="D5" showDropDown="0" showInputMessage="0" showErrorMessage="0" allowBlank="1" type="list" errorStyle="stop" operator="between">
      <formula1>"Yes,No"</formula1>
      <formula2>0</formula2>
    </dataValidation>
    <dataValidation sqref="G5" showDropDown="0" showInputMessage="0" showErrorMessage="0" allowBlank="1" type="list" errorStyle="stop" operator="between">
      <formula1>"Strong,Moderate,Weak"</formula1>
      <formula2>0</formula2>
    </dataValidation>
    <dataValidation sqref="H5" showDropDown="0" showInputMessage="0" showErrorMessage="0" allowBlank="1" type="list" errorStyle="stop" operator="between">
      <formula1>"Not Started,In Progress,Obtained,N/A"</formula1>
      <formula2>0</formula2>
    </dataValidation>
    <dataValidation sqref="D6" showDropDown="0" showInputMessage="0" showErrorMessage="0" allowBlank="1" type="list" errorStyle="stop" operator="between">
      <formula1>"Yes,No"</formula1>
      <formula2>0</formula2>
    </dataValidation>
    <dataValidation sqref="G6" showDropDown="0" showInputMessage="0" showErrorMessage="0" allowBlank="1" type="list" errorStyle="stop" operator="between">
      <formula1>"Strong,Moderate,Weak"</formula1>
      <formula2>0</formula2>
    </dataValidation>
    <dataValidation sqref="H6" showDropDown="0" showInputMessage="0" showErrorMessage="0" allowBlank="1" type="list" errorStyle="stop" operator="between">
      <formula1>"Not Started,In Progress,Obtained,N/A"</formula1>
      <formula2>0</formula2>
    </dataValidation>
    <dataValidation sqref="D7" showDropDown="0" showInputMessage="0" showErrorMessage="0" allowBlank="1" type="list" errorStyle="stop" operator="between">
      <formula1>"Yes,No"</formula1>
      <formula2>0</formula2>
    </dataValidation>
    <dataValidation sqref="G7" showDropDown="0" showInputMessage="0" showErrorMessage="0" allowBlank="1" type="list" errorStyle="stop" operator="between">
      <formula1>"Strong,Moderate,Weak"</formula1>
      <formula2>0</formula2>
    </dataValidation>
    <dataValidation sqref="H7" showDropDown="0" showInputMessage="0" showErrorMessage="0" allowBlank="1" type="list" errorStyle="stop" operator="between">
      <formula1>"Not Started,In Progress,Obtained,N/A"</formula1>
      <formula2>0</formula2>
    </dataValidation>
    <dataValidation sqref="D8" showDropDown="0" showInputMessage="0" showErrorMessage="0" allowBlank="1" type="list" errorStyle="stop" operator="between">
      <formula1>"Yes,No"</formula1>
      <formula2>0</formula2>
    </dataValidation>
    <dataValidation sqref="G8" showDropDown="0" showInputMessage="0" showErrorMessage="0" allowBlank="1" type="list" errorStyle="stop" operator="between">
      <formula1>"Strong,Moderate,Weak"</formula1>
      <formula2>0</formula2>
    </dataValidation>
    <dataValidation sqref="H8" showDropDown="0" showInputMessage="0" showErrorMessage="0" allowBlank="1" type="list" errorStyle="stop" operator="between">
      <formula1>"Not Started,In Progress,Obtained,N/A"</formula1>
      <formula2>0</formula2>
    </dataValidation>
    <dataValidation sqref="D9" showDropDown="0" showInputMessage="0" showErrorMessage="0" allowBlank="1" type="list" errorStyle="stop" operator="between">
      <formula1>"Yes,No"</formula1>
      <formula2>0</formula2>
    </dataValidation>
    <dataValidation sqref="G9" showDropDown="0" showInputMessage="0" showErrorMessage="0" allowBlank="1" type="list" errorStyle="stop" operator="between">
      <formula1>"Strong,Moderate,Weak"</formula1>
      <formula2>0</formula2>
    </dataValidation>
    <dataValidation sqref="H9" showDropDown="0" showInputMessage="0" showErrorMessage="0" allowBlank="1" type="list" errorStyle="stop" operator="between">
      <formula1>"Not Started,In Progress,Obtained,N/A"</formula1>
      <formula2>0</formula2>
    </dataValidation>
    <dataValidation sqref="D10" showDropDown="0" showInputMessage="0" showErrorMessage="0" allowBlank="1" type="list" errorStyle="stop" operator="between">
      <formula1>"Yes,No"</formula1>
      <formula2>0</formula2>
    </dataValidation>
    <dataValidation sqref="G10" showDropDown="0" showInputMessage="0" showErrorMessage="0" allowBlank="1" type="list" errorStyle="stop" operator="between">
      <formula1>"Strong,Moderate,Weak"</formula1>
      <formula2>0</formula2>
    </dataValidation>
    <dataValidation sqref="H10" showDropDown="0" showInputMessage="0" showErrorMessage="0" allowBlank="1" type="list" errorStyle="stop" operator="between">
      <formula1>"Not Started,In Progress,Obtained,N/A"</formula1>
      <formula2>0</formula2>
    </dataValidation>
    <dataValidation sqref="D11" showDropDown="0" showInputMessage="0" showErrorMessage="0" allowBlank="1" type="list" errorStyle="stop" operator="between">
      <formula1>"Yes,No"</formula1>
      <formula2>0</formula2>
    </dataValidation>
    <dataValidation sqref="G11" showDropDown="0" showInputMessage="0" showErrorMessage="0" allowBlank="1" type="list" errorStyle="stop" operator="between">
      <formula1>"Strong,Moderate,Weak"</formula1>
      <formula2>0</formula2>
    </dataValidation>
    <dataValidation sqref="H11" showDropDown="0" showInputMessage="0" showErrorMessage="0" allowBlank="1" type="list" errorStyle="stop" operator="between">
      <formula1>"Not Started,In Progress,Obtained,N/A"</formula1>
      <formula2>0</formula2>
    </dataValidation>
    <dataValidation sqref="D12" showDropDown="0" showInputMessage="0" showErrorMessage="0" allowBlank="1" type="list" errorStyle="stop" operator="between">
      <formula1>"Yes,No"</formula1>
      <formula2>0</formula2>
    </dataValidation>
    <dataValidation sqref="G12" showDropDown="0" showInputMessage="0" showErrorMessage="0" allowBlank="1" type="list" errorStyle="stop" operator="between">
      <formula1>"Strong,Moderate,Weak"</formula1>
      <formula2>0</formula2>
    </dataValidation>
    <dataValidation sqref="H12" showDropDown="0" showInputMessage="0" showErrorMessage="0" allowBlank="1" type="list" errorStyle="stop" operator="between">
      <formula1>"Not Started,In Progress,Obtained,N/A"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2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1"/>
    <col width="14" customWidth="1" style="10" min="2" max="2"/>
    <col width="12" customWidth="1" style="10" min="3" max="3"/>
    <col width="15" customWidth="1" style="10" min="4" max="4"/>
    <col width="14" customWidth="1" style="10" min="5" max="6"/>
    <col width="16" customWidth="1" style="10" min="7" max="7"/>
    <col width="25" customWidth="1" style="10" min="8" max="8"/>
  </cols>
  <sheetData>
    <row r="1" ht="17.25" customHeight="1" s="11">
      <c r="A1" s="12" t="inlineStr">
        <is>
          <t>Records Request Tracker</t>
        </is>
      </c>
    </row>
    <row r="2">
      <c r="A2" s="21" t="inlineStr">
        <is>
          <t>Enter records request tracker</t>
        </is>
      </c>
      <c r="B2" s="13" t="inlineStr"/>
      <c r="C2" s="13" t="inlineStr"/>
      <c r="D2" s="13" t="inlineStr"/>
      <c r="E2" s="13" t="inlineStr"/>
      <c r="F2" s="13" t="inlineStr"/>
      <c r="G2" s="13" t="inlineStr"/>
      <c r="H2" s="13" t="inlineStr"/>
    </row>
    <row r="3" ht="24.75" customHeight="1" s="11"/>
    <row r="4" ht="15" customHeight="1" s="11">
      <c r="A4" s="15" t="inlineStr">
        <is>
          <t>Record Type</t>
        </is>
      </c>
      <c r="B4" s="15" t="inlineStr">
        <is>
          <t>Request Date</t>
        </is>
      </c>
      <c r="C4" s="15" t="inlineStr">
        <is>
          <t>Method</t>
        </is>
      </c>
      <c r="D4" s="15" t="inlineStr">
        <is>
          <t>Confirmation #</t>
        </is>
      </c>
      <c r="E4" s="15" t="inlineStr">
        <is>
          <t>Received Date</t>
        </is>
      </c>
      <c r="F4" s="15" t="inlineStr">
        <is>
          <t>Days Waiting</t>
        </is>
      </c>
      <c r="G4" s="15" t="inlineStr">
        <is>
          <t>Status</t>
        </is>
      </c>
      <c r="H4" s="15" t="inlineStr">
        <is>
          <t>Notes</t>
        </is>
      </c>
    </row>
    <row r="5" ht="15" customHeight="1" s="11">
      <c r="A5" s="16" t="n"/>
      <c r="B5" s="16" t="n"/>
      <c r="C5" s="16" t="n"/>
      <c r="D5" s="16" t="n"/>
      <c r="E5" s="16" t="n"/>
      <c r="F5" s="19">
        <f>IF(E4="",TODAY()-B4,E4-B4)</f>
        <v/>
      </c>
      <c r="G5" s="16" t="n"/>
      <c r="H5" s="16" t="n"/>
    </row>
    <row r="6" ht="15" customHeight="1" s="11">
      <c r="A6" s="16" t="n"/>
      <c r="B6" s="16" t="n"/>
      <c r="C6" s="16" t="n"/>
      <c r="D6" s="16" t="n"/>
      <c r="E6" s="16" t="n"/>
      <c r="F6" s="19">
        <f>IF(E5="",TODAY()-B5,E5-B5)</f>
        <v/>
      </c>
      <c r="G6" s="16" t="n"/>
      <c r="H6" s="16" t="n"/>
    </row>
    <row r="7" ht="15" customHeight="1" s="11">
      <c r="A7" s="16" t="n"/>
      <c r="B7" s="16" t="n"/>
      <c r="C7" s="16" t="n"/>
      <c r="D7" s="16" t="n"/>
      <c r="E7" s="16" t="n"/>
      <c r="F7" s="19">
        <f>IF(E6="",TODAY()-B6,E6-B6)</f>
        <v/>
      </c>
      <c r="G7" s="16" t="n"/>
      <c r="H7" s="16" t="n"/>
    </row>
    <row r="8" ht="15" customHeight="1" s="11">
      <c r="A8" s="16" t="n"/>
      <c r="B8" s="16" t="n"/>
      <c r="C8" s="16" t="n"/>
      <c r="D8" s="16" t="n"/>
      <c r="E8" s="16" t="n"/>
      <c r="F8" s="19">
        <f>IF(E7="",TODAY()-B7,E7-B7)</f>
        <v/>
      </c>
      <c r="G8" s="16" t="n"/>
      <c r="H8" s="16" t="n"/>
    </row>
    <row r="9" ht="15" customHeight="1" s="11">
      <c r="A9" s="16" t="n"/>
      <c r="B9" s="16" t="n"/>
      <c r="C9" s="16" t="n"/>
      <c r="D9" s="16" t="n"/>
      <c r="E9" s="16" t="n"/>
      <c r="F9" s="19">
        <f>IF(E8="",TODAY()-B8,E8-B8)</f>
        <v/>
      </c>
      <c r="G9" s="16" t="n"/>
      <c r="H9" s="16" t="n"/>
    </row>
    <row r="10" ht="15" customHeight="1" s="11">
      <c r="A10" s="16" t="n"/>
      <c r="B10" s="16" t="n"/>
      <c r="C10" s="16" t="n"/>
      <c r="D10" s="16" t="n"/>
      <c r="E10" s="16" t="n"/>
      <c r="F10" s="19">
        <f>IF(E9="",TODAY()-B9,E9-B9)</f>
        <v/>
      </c>
      <c r="G10" s="16" t="n"/>
      <c r="H10" s="16" t="n"/>
    </row>
    <row r="11" ht="15" customHeight="1" s="11">
      <c r="A11" s="16" t="n"/>
      <c r="B11" s="16" t="n"/>
      <c r="C11" s="16" t="n"/>
      <c r="D11" s="16" t="n"/>
      <c r="E11" s="16" t="n"/>
      <c r="F11" s="19">
        <f>IF(E10="",TODAY()-B10,E10-B10)</f>
        <v/>
      </c>
      <c r="G11" s="16" t="n"/>
      <c r="H11" s="16" t="n"/>
    </row>
    <row r="12" ht="15" customHeight="1" s="11">
      <c r="A12" s="16" t="n"/>
      <c r="B12" s="16" t="n"/>
      <c r="C12" s="16" t="n"/>
      <c r="D12" s="16" t="n"/>
      <c r="E12" s="16" t="n"/>
      <c r="F12" s="19">
        <f>IF(E11="",TODAY()-B11,E11-B11)</f>
        <v/>
      </c>
      <c r="G12" s="16" t="n"/>
      <c r="H12" s="16" t="n"/>
    </row>
    <row r="13" ht="15" customHeight="1" s="11">
      <c r="A13" s="16" t="n"/>
      <c r="B13" s="16" t="n"/>
      <c r="C13" s="16" t="n"/>
      <c r="D13" s="16" t="n"/>
      <c r="E13" s="16" t="n"/>
      <c r="F13" s="19">
        <f>IF(E12="",TODAY()-B12,E12-B12)</f>
        <v/>
      </c>
      <c r="G13" s="16" t="n"/>
      <c r="H13" s="16" t="n"/>
    </row>
    <row r="14" ht="15" customHeight="1" s="11">
      <c r="A14" s="16" t="n"/>
      <c r="B14" s="16" t="n"/>
      <c r="C14" s="16" t="n"/>
      <c r="D14" s="16" t="n"/>
      <c r="E14" s="16" t="n"/>
      <c r="F14" s="19">
        <f>IF(E13="",TODAY()-B13,E13-B13)</f>
        <v/>
      </c>
      <c r="G14" s="16" t="n"/>
      <c r="H14" s="16" t="n"/>
    </row>
    <row r="15" ht="15" customHeight="1" s="11">
      <c r="A15" s="16" t="n"/>
      <c r="B15" s="16" t="n"/>
      <c r="C15" s="16" t="n"/>
      <c r="D15" s="16" t="n"/>
      <c r="E15" s="16" t="n"/>
      <c r="F15" s="19">
        <f>IF(E14="",TODAY()-B14,E14-B14)</f>
        <v/>
      </c>
      <c r="G15" s="16" t="n"/>
      <c r="H15" s="16" t="n"/>
    </row>
    <row r="16" ht="15" customHeight="1" s="11">
      <c r="A16" s="16" t="n"/>
      <c r="B16" s="16" t="n"/>
      <c r="C16" s="16" t="n"/>
      <c r="D16" s="16" t="n"/>
      <c r="E16" s="16" t="n"/>
      <c r="F16" s="19">
        <f>IF(E15="",TODAY()-B15,E15-B15)</f>
        <v/>
      </c>
      <c r="G16" s="16" t="n"/>
      <c r="H16" s="16" t="n"/>
    </row>
    <row r="17" ht="15" customHeight="1" s="11">
      <c r="A17" s="16" t="n"/>
      <c r="B17" s="16" t="n"/>
      <c r="C17" s="16" t="n"/>
      <c r="D17" s="16" t="n"/>
      <c r="E17" s="16" t="n"/>
      <c r="F17" s="19">
        <f>IF(E16="",TODAY()-B16,E16-B16)</f>
        <v/>
      </c>
      <c r="G17" s="16" t="n"/>
      <c r="H17" s="16" t="n"/>
    </row>
    <row r="18" ht="15" customHeight="1" s="11">
      <c r="A18" s="16" t="n"/>
      <c r="B18" s="16" t="n"/>
      <c r="C18" s="16" t="n"/>
      <c r="D18" s="16" t="n"/>
      <c r="E18" s="16" t="n"/>
      <c r="F18" s="19">
        <f>IF(E17="",TODAY()-B17,E17-B17)</f>
        <v/>
      </c>
      <c r="G18" s="16" t="n"/>
      <c r="H18" s="16" t="n"/>
    </row>
    <row r="19">
      <c r="A19" s="16" t="n"/>
      <c r="B19" s="16" t="n"/>
      <c r="C19" s="16" t="n"/>
      <c r="D19" s="16" t="n"/>
      <c r="E19" s="16" t="n"/>
      <c r="F19" s="19">
        <f>IF(E18="",TODAY()-B18,E18-B18)</f>
        <v/>
      </c>
      <c r="G19" s="16" t="n"/>
      <c r="H19" s="16" t="n"/>
    </row>
    <row r="21" ht="15" customHeight="1" s="11"/>
    <row r="22" ht="15" customHeight="1" s="11">
      <c r="A22" s="17" t="inlineStr">
        <is>
          <t>SUMMARY</t>
        </is>
      </c>
    </row>
    <row r="23" ht="15" customHeight="1" s="11">
      <c r="A23" s="10" t="inlineStr">
        <is>
          <t>Total requests:</t>
        </is>
      </c>
      <c r="B23" s="18">
        <f>COUNTA(A4:A18)</f>
        <v/>
      </c>
    </row>
    <row r="24" ht="15" customHeight="1" s="11">
      <c r="A24" s="10" t="inlineStr">
        <is>
          <t>Total received:</t>
        </is>
      </c>
      <c r="B24" s="18">
        <f>COUNTIF(G4:G18,"Received")</f>
        <v/>
      </c>
    </row>
    <row r="25">
      <c r="A25" s="10" t="inlineStr">
        <is>
          <t>Average wait time (days):</t>
        </is>
      </c>
      <c r="B25" s="20">
        <f>IF(COUNTIF(G4:G18,"Received")=0,0,AVERAGEIF(G4:G18,"Received",F4:F18))</f>
        <v/>
      </c>
    </row>
  </sheetData>
  <dataValidations count="45">
    <dataValidation sqref="A4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4" showDropDown="0" showInputMessage="0" showErrorMessage="0" allowBlank="1" type="list" errorStyle="stop" operator="between">
      <formula1>"Online,Mail,Phone,In Person"</formula1>
      <formula2>0</formula2>
    </dataValidation>
    <dataValidation sqref="G4" showDropDown="0" showInputMessage="0" showErrorMessage="0" allowBlank="1" type="list" errorStyle="stop" operator="between">
      <formula1>"Pending,Received,Follow-Up Needed"</formula1>
      <formula2>0</formula2>
    </dataValidation>
    <dataValidation sqref="A5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5" showDropDown="0" showInputMessage="0" showErrorMessage="0" allowBlank="1" type="list" errorStyle="stop" operator="between">
      <formula1>"Online,Mail,Phone,In Person"</formula1>
      <formula2>0</formula2>
    </dataValidation>
    <dataValidation sqref="G5" showDropDown="0" showInputMessage="0" showErrorMessage="0" allowBlank="1" type="list" errorStyle="stop" operator="between">
      <formula1>"Pending,Received,Follow-Up Needed"</formula1>
      <formula2>0</formula2>
    </dataValidation>
    <dataValidation sqref="A6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6" showDropDown="0" showInputMessage="0" showErrorMessage="0" allowBlank="1" type="list" errorStyle="stop" operator="between">
      <formula1>"Online,Mail,Phone,In Person"</formula1>
      <formula2>0</formula2>
    </dataValidation>
    <dataValidation sqref="G6" showDropDown="0" showInputMessage="0" showErrorMessage="0" allowBlank="1" type="list" errorStyle="stop" operator="between">
      <formula1>"Pending,Received,Follow-Up Needed"</formula1>
      <formula2>0</formula2>
    </dataValidation>
    <dataValidation sqref="A7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7" showDropDown="0" showInputMessage="0" showErrorMessage="0" allowBlank="1" type="list" errorStyle="stop" operator="between">
      <formula1>"Online,Mail,Phone,In Person"</formula1>
      <formula2>0</formula2>
    </dataValidation>
    <dataValidation sqref="G7" showDropDown="0" showInputMessage="0" showErrorMessage="0" allowBlank="1" type="list" errorStyle="stop" operator="between">
      <formula1>"Pending,Received,Follow-Up Needed"</formula1>
      <formula2>0</formula2>
    </dataValidation>
    <dataValidation sqref="A8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8" showDropDown="0" showInputMessage="0" showErrorMessage="0" allowBlank="1" type="list" errorStyle="stop" operator="between">
      <formula1>"Online,Mail,Phone,In Person"</formula1>
      <formula2>0</formula2>
    </dataValidation>
    <dataValidation sqref="G8" showDropDown="0" showInputMessage="0" showErrorMessage="0" allowBlank="1" type="list" errorStyle="stop" operator="between">
      <formula1>"Pending,Received,Follow-Up Needed"</formula1>
      <formula2>0</formula2>
    </dataValidation>
    <dataValidation sqref="A9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9" showDropDown="0" showInputMessage="0" showErrorMessage="0" allowBlank="1" type="list" errorStyle="stop" operator="between">
      <formula1>"Online,Mail,Phone,In Person"</formula1>
      <formula2>0</formula2>
    </dataValidation>
    <dataValidation sqref="G9" showDropDown="0" showInputMessage="0" showErrorMessage="0" allowBlank="1" type="list" errorStyle="stop" operator="between">
      <formula1>"Pending,Received,Follow-Up Needed"</formula1>
      <formula2>0</formula2>
    </dataValidation>
    <dataValidation sqref="A10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10" showDropDown="0" showInputMessage="0" showErrorMessage="0" allowBlank="1" type="list" errorStyle="stop" operator="between">
      <formula1>"Online,Mail,Phone,In Person"</formula1>
      <formula2>0</formula2>
    </dataValidation>
    <dataValidation sqref="G10" showDropDown="0" showInputMessage="0" showErrorMessage="0" allowBlank="1" type="list" errorStyle="stop" operator="between">
      <formula1>"Pending,Received,Follow-Up Needed"</formula1>
      <formula2>0</formula2>
    </dataValidation>
    <dataValidation sqref="A11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11" showDropDown="0" showInputMessage="0" showErrorMessage="0" allowBlank="1" type="list" errorStyle="stop" operator="between">
      <formula1>"Online,Mail,Phone,In Person"</formula1>
      <formula2>0</formula2>
    </dataValidation>
    <dataValidation sqref="G11" showDropDown="0" showInputMessage="0" showErrorMessage="0" allowBlank="1" type="list" errorStyle="stop" operator="between">
      <formula1>"Pending,Received,Follow-Up Needed"</formula1>
      <formula2>0</formula2>
    </dataValidation>
    <dataValidation sqref="A12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12" showDropDown="0" showInputMessage="0" showErrorMessage="0" allowBlank="1" type="list" errorStyle="stop" operator="between">
      <formula1>"Online,Mail,Phone,In Person"</formula1>
      <formula2>0</formula2>
    </dataValidation>
    <dataValidation sqref="G12" showDropDown="0" showInputMessage="0" showErrorMessage="0" allowBlank="1" type="list" errorStyle="stop" operator="between">
      <formula1>"Pending,Received,Follow-Up Needed"</formula1>
      <formula2>0</formula2>
    </dataValidation>
    <dataValidation sqref="A13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13" showDropDown="0" showInputMessage="0" showErrorMessage="0" allowBlank="1" type="list" errorStyle="stop" operator="between">
      <formula1>"Online,Mail,Phone,In Person"</formula1>
      <formula2>0</formula2>
    </dataValidation>
    <dataValidation sqref="G13" showDropDown="0" showInputMessage="0" showErrorMessage="0" allowBlank="1" type="list" errorStyle="stop" operator="between">
      <formula1>"Pending,Received,Follow-Up Needed"</formula1>
      <formula2>0</formula2>
    </dataValidation>
    <dataValidation sqref="A14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14" showDropDown="0" showInputMessage="0" showErrorMessage="0" allowBlank="1" type="list" errorStyle="stop" operator="between">
      <formula1>"Online,Mail,Phone,In Person"</formula1>
      <formula2>0</formula2>
    </dataValidation>
    <dataValidation sqref="G14" showDropDown="0" showInputMessage="0" showErrorMessage="0" allowBlank="1" type="list" errorStyle="stop" operator="between">
      <formula1>"Pending,Received,Follow-Up Needed"</formula1>
      <formula2>0</formula2>
    </dataValidation>
    <dataValidation sqref="A15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15" showDropDown="0" showInputMessage="0" showErrorMessage="0" allowBlank="1" type="list" errorStyle="stop" operator="between">
      <formula1>"Online,Mail,Phone,In Person"</formula1>
      <formula2>0</formula2>
    </dataValidation>
    <dataValidation sqref="G15" showDropDown="0" showInputMessage="0" showErrorMessage="0" allowBlank="1" type="list" errorStyle="stop" operator="between">
      <formula1>"Pending,Received,Follow-Up Needed"</formula1>
      <formula2>0</formula2>
    </dataValidation>
    <dataValidation sqref="A16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16" showDropDown="0" showInputMessage="0" showErrorMessage="0" allowBlank="1" type="list" errorStyle="stop" operator="between">
      <formula1>"Online,Mail,Phone,In Person"</formula1>
      <formula2>0</formula2>
    </dataValidation>
    <dataValidation sqref="G16" showDropDown="0" showInputMessage="0" showErrorMessage="0" allowBlank="1" type="list" errorStyle="stop" operator="between">
      <formula1>"Pending,Received,Follow-Up Needed"</formula1>
      <formula2>0</formula2>
    </dataValidation>
    <dataValidation sqref="A17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17" showDropDown="0" showInputMessage="0" showErrorMessage="0" allowBlank="1" type="list" errorStyle="stop" operator="between">
      <formula1>"Online,Mail,Phone,In Person"</formula1>
      <formula2>0</formula2>
    </dataValidation>
    <dataValidation sqref="G17" showDropDown="0" showInputMessage="0" showErrorMessage="0" allowBlank="1" type="list" errorStyle="stop" operator="between">
      <formula1>"Pending,Received,Follow-Up Needed"</formula1>
      <formula2>0</formula2>
    </dataValidation>
    <dataValidation sqref="A18" showDropDown="0" showInputMessage="0" showErrorMessage="0" allowBlank="1" type="list" errorStyle="stop" operator="between">
      <formula1>"VA Medical,Service Treatment,Personnel,C-File,Civilian Treatment"</formula1>
      <formula2>0</formula2>
    </dataValidation>
    <dataValidation sqref="C18" showDropDown="0" showInputMessage="0" showErrorMessage="0" allowBlank="1" type="list" errorStyle="stop" operator="between">
      <formula1>"Online,Mail,Phone,In Person"</formula1>
      <formula2>0</formula2>
    </dataValidation>
    <dataValidation sqref="G18" showDropDown="0" showInputMessage="0" showErrorMessage="0" allowBlank="1" type="list" errorStyle="stop" operator="between">
      <formula1>"Pending,Received,Follow-Up Needed"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2026-04-13T07:48:55Z</dcterms:created>
  <dcterms:modified xmlns:dcterms="http://purl.org/dc/terms/" xmlns:xsi="http://www.w3.org/2001/XMLSchema-instance" xsi:type="dcterms:W3CDTF">2026-04-14T04:21:02Z</dcterms:modified>
  <cp:revision>0</cp:revision>
</cp:coreProperties>
</file>