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ileage Log" sheetId="1" state="visible" r:id="rId1"/>
    <sheet xmlns:r="http://schemas.openxmlformats.org/officeDocument/2006/relationships" name="Lodging and Meals" sheetId="2" state="visible" r:id="rId2"/>
    <sheet xmlns:r="http://schemas.openxmlformats.org/officeDocument/2006/relationships" name="Annual Summary" sheetId="3" state="visible" r:id="rId3"/>
    <sheet xmlns:r="http://schemas.openxmlformats.org/officeDocument/2006/relationships" name="Batch Claim Worksheet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F3460"/>
      <sz val="12"/>
    </font>
    <font>
      <name val="Arial"/>
      <charset val="1"/>
      <family val="0"/>
      <b val="1"/>
      <color rgb="FFFFFFFF"/>
      <sz val="11"/>
    </font>
    <font>
      <name val="Cambria"/>
      <charset val="1"/>
      <family val="0"/>
      <b val="1"/>
      <color rgb="FF0F3460"/>
      <sz val="12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E94560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9" fillId="3" borderId="0" applyAlignment="1" pivotButton="0" quotePrefix="0" xfId="0">
      <alignment vertical="top" wrapText="1"/>
    </xf>
    <xf numFmtId="164" fontId="0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  <xf numFmtId="0" fontId="11" fillId="4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5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1" min="1" max="1"/>
    <col width="18" customWidth="1" style="11" min="2" max="2"/>
    <col width="15" customWidth="1" style="11" min="3" max="3"/>
    <col width="12" customWidth="1" style="11" min="4" max="4"/>
    <col width="14" customWidth="1" style="11" min="5" max="5"/>
    <col width="12" customWidth="1" style="11" min="6" max="6"/>
    <col width="16" customWidth="1" style="11" min="7" max="7"/>
    <col width="12" customWidth="1" style="11" min="8" max="9"/>
  </cols>
  <sheetData>
    <row r="1" ht="15" customHeight="1" s="12">
      <c r="A1" s="13" t="inlineStr">
        <is>
          <t>SUMMARY</t>
        </is>
      </c>
    </row>
    <row r="2" ht="15" customHeight="1" s="12">
      <c r="A2" s="21" t="inlineStr">
        <is>
          <t>Auto-calculated sum</t>
        </is>
      </c>
      <c r="B2" s="14" t="inlineStr"/>
      <c r="C2" s="14" t="inlineStr"/>
      <c r="D2" s="14" t="inlineStr"/>
      <c r="E2" s="14" t="inlineStr"/>
      <c r="F2" s="14" t="inlineStr"/>
      <c r="G2" s="14" t="inlineStr"/>
      <c r="H2" s="14" t="inlineStr"/>
      <c r="I2" s="14" t="inlineStr"/>
    </row>
    <row r="3" ht="26.85" customHeight="1" s="12">
      <c r="A3" s="11" t="inlineStr">
        <is>
          <t>Total Trips:</t>
        </is>
      </c>
      <c r="B3" s="11">
        <f>COUNTA(A4:A53)</f>
        <v/>
      </c>
      <c r="C3" s="11" t="inlineStr">
        <is>
          <t>Total Miles:</t>
        </is>
      </c>
      <c r="D3" s="11">
        <f>SUM(E4:E53)</f>
        <v/>
      </c>
      <c r="E3" s="11" t="inlineStr">
        <is>
          <t>Total Reimbursement:</t>
        </is>
      </c>
      <c r="F3" s="15">
        <f>SUM(G4:G53)</f>
        <v/>
      </c>
      <c r="G3" s="11" t="inlineStr">
        <is>
          <t>Unclaimed Amount:</t>
        </is>
      </c>
      <c r="H3" s="11">
        <f>SUMIF(I4:I53,"N",G4:G53)</f>
        <v/>
      </c>
    </row>
    <row r="4" ht="15" customHeight="1" s="12">
      <c r="A4" s="16" t="inlineStr">
        <is>
          <t>Date</t>
        </is>
      </c>
      <c r="B4" s="16" t="inlineStr">
        <is>
          <t>Facility Name</t>
        </is>
      </c>
      <c r="C4" s="16" t="inlineStr">
        <is>
          <t>Facility City</t>
        </is>
      </c>
      <c r="D4" s="16" t="inlineStr">
        <is>
          <t>One-Way Miles</t>
        </is>
      </c>
      <c r="E4" s="16" t="inlineStr">
        <is>
          <t>Round-Trip Miles</t>
        </is>
      </c>
      <c r="F4" s="16" t="inlineStr">
        <is>
          <t>Federal Rate</t>
        </is>
      </c>
      <c r="G4" s="16" t="inlineStr">
        <is>
          <t>Reimbursement</t>
        </is>
      </c>
      <c r="H4" s="16" t="inlineStr">
        <is>
          <t>Care Type</t>
        </is>
      </c>
      <c r="I4" s="16" t="inlineStr">
        <is>
          <t>Claim Submitted?</t>
        </is>
      </c>
    </row>
    <row r="5" ht="15" customHeight="1" s="12">
      <c r="E5" s="11">
        <f>IF(D4="","",D4*2)</f>
        <v/>
      </c>
      <c r="F5" s="15" t="n">
        <v>0.31</v>
      </c>
      <c r="G5" s="15">
        <f>IF(E4="","",ROUND(E4*F4,2))</f>
        <v/>
      </c>
    </row>
    <row r="6" ht="15" customHeight="1" s="12">
      <c r="E6" s="11">
        <f>IF(D5="","",D5*2)</f>
        <v/>
      </c>
      <c r="F6" s="15" t="n">
        <v>0.31</v>
      </c>
      <c r="G6" s="15">
        <f>IF(E5="","",ROUND(E5*F5,2))</f>
        <v/>
      </c>
    </row>
    <row r="7" ht="15" customHeight="1" s="12">
      <c r="E7" s="11">
        <f>IF(D6="","",D6*2)</f>
        <v/>
      </c>
      <c r="F7" s="15" t="n">
        <v>0.31</v>
      </c>
      <c r="G7" s="15">
        <f>IF(E6="","",ROUND(E6*F6,2))</f>
        <v/>
      </c>
    </row>
    <row r="8" ht="15" customHeight="1" s="12">
      <c r="E8" s="11">
        <f>IF(D7="","",D7*2)</f>
        <v/>
      </c>
      <c r="F8" s="15" t="n">
        <v>0.31</v>
      </c>
      <c r="G8" s="15">
        <f>IF(E7="","",ROUND(E7*F7,2))</f>
        <v/>
      </c>
    </row>
    <row r="9" ht="15" customHeight="1" s="12">
      <c r="E9" s="11">
        <f>IF(D8="","",D8*2)</f>
        <v/>
      </c>
      <c r="F9" s="15" t="n">
        <v>0.31</v>
      </c>
      <c r="G9" s="15">
        <f>IF(E8="","",ROUND(E8*F8,2))</f>
        <v/>
      </c>
    </row>
    <row r="10" ht="15" customHeight="1" s="12">
      <c r="E10" s="11">
        <f>IF(D9="","",D9*2)</f>
        <v/>
      </c>
      <c r="F10" s="15" t="n">
        <v>0.31</v>
      </c>
      <c r="G10" s="15">
        <f>IF(E9="","",ROUND(E9*F9,2))</f>
        <v/>
      </c>
    </row>
    <row r="11" ht="15" customHeight="1" s="12">
      <c r="E11" s="11">
        <f>IF(D10="","",D10*2)</f>
        <v/>
      </c>
      <c r="F11" s="15" t="n">
        <v>0.31</v>
      </c>
      <c r="G11" s="15">
        <f>IF(E10="","",ROUND(E10*F10,2))</f>
        <v/>
      </c>
    </row>
    <row r="12" ht="15" customHeight="1" s="12">
      <c r="E12" s="11">
        <f>IF(D11="","",D11*2)</f>
        <v/>
      </c>
      <c r="F12" s="15" t="n">
        <v>0.31</v>
      </c>
      <c r="G12" s="15">
        <f>IF(E11="","",ROUND(E11*F11,2))</f>
        <v/>
      </c>
    </row>
    <row r="13" ht="15" customHeight="1" s="12">
      <c r="E13" s="11">
        <f>IF(D12="","",D12*2)</f>
        <v/>
      </c>
      <c r="F13" s="15" t="n">
        <v>0.31</v>
      </c>
      <c r="G13" s="15">
        <f>IF(E12="","",ROUND(E12*F12,2))</f>
        <v/>
      </c>
    </row>
    <row r="14" ht="15" customHeight="1" s="12">
      <c r="E14" s="11">
        <f>IF(D13="","",D13*2)</f>
        <v/>
      </c>
      <c r="F14" s="15" t="n">
        <v>0.31</v>
      </c>
      <c r="G14" s="15">
        <f>IF(E13="","",ROUND(E13*F13,2))</f>
        <v/>
      </c>
    </row>
    <row r="15" ht="15" customHeight="1" s="12">
      <c r="E15" s="11">
        <f>IF(D14="","",D14*2)</f>
        <v/>
      </c>
      <c r="F15" s="15" t="n">
        <v>0.31</v>
      </c>
      <c r="G15" s="15">
        <f>IF(E14="","",ROUND(E14*F14,2))</f>
        <v/>
      </c>
    </row>
    <row r="16" ht="15" customHeight="1" s="12">
      <c r="E16" s="11">
        <f>IF(D15="","",D15*2)</f>
        <v/>
      </c>
      <c r="F16" s="15" t="n">
        <v>0.31</v>
      </c>
      <c r="G16" s="15">
        <f>IF(E15="","",ROUND(E15*F15,2))</f>
        <v/>
      </c>
    </row>
    <row r="17" ht="15" customHeight="1" s="12">
      <c r="E17" s="11">
        <f>IF(D16="","",D16*2)</f>
        <v/>
      </c>
      <c r="F17" s="15" t="n">
        <v>0.31</v>
      </c>
      <c r="G17" s="15">
        <f>IF(E16="","",ROUND(E16*F16,2))</f>
        <v/>
      </c>
    </row>
    <row r="18" ht="15" customHeight="1" s="12">
      <c r="E18" s="11">
        <f>IF(D17="","",D17*2)</f>
        <v/>
      </c>
      <c r="F18" s="15" t="n">
        <v>0.31</v>
      </c>
      <c r="G18" s="15">
        <f>IF(E17="","",ROUND(E17*F17,2))</f>
        <v/>
      </c>
    </row>
    <row r="19" ht="15" customHeight="1" s="12">
      <c r="E19" s="11">
        <f>IF(D18="","",D18*2)</f>
        <v/>
      </c>
      <c r="F19" s="15" t="n">
        <v>0.31</v>
      </c>
      <c r="G19" s="15">
        <f>IF(E18="","",ROUND(E18*F18,2))</f>
        <v/>
      </c>
    </row>
    <row r="20" ht="15" customHeight="1" s="12">
      <c r="E20" s="11">
        <f>IF(D19="","",D19*2)</f>
        <v/>
      </c>
      <c r="F20" s="15" t="n">
        <v>0.31</v>
      </c>
      <c r="G20" s="15">
        <f>IF(E19="","",ROUND(E19*F19,2))</f>
        <v/>
      </c>
    </row>
    <row r="21" ht="15" customHeight="1" s="12">
      <c r="E21" s="11">
        <f>IF(D20="","",D20*2)</f>
        <v/>
      </c>
      <c r="F21" s="15" t="n">
        <v>0.31</v>
      </c>
      <c r="G21" s="15">
        <f>IF(E20="","",ROUND(E20*F20,2))</f>
        <v/>
      </c>
    </row>
    <row r="22" ht="15" customHeight="1" s="12">
      <c r="E22" s="11">
        <f>IF(D21="","",D21*2)</f>
        <v/>
      </c>
      <c r="F22" s="15" t="n">
        <v>0.31</v>
      </c>
      <c r="G22" s="15">
        <f>IF(E21="","",ROUND(E21*F21,2))</f>
        <v/>
      </c>
    </row>
    <row r="23" ht="15" customHeight="1" s="12">
      <c r="E23" s="11">
        <f>IF(D22="","",D22*2)</f>
        <v/>
      </c>
      <c r="F23" s="15" t="n">
        <v>0.31</v>
      </c>
      <c r="G23" s="15">
        <f>IF(E22="","",ROUND(E22*F22,2))</f>
        <v/>
      </c>
    </row>
    <row r="24" ht="15" customHeight="1" s="12">
      <c r="E24" s="11">
        <f>IF(D23="","",D23*2)</f>
        <v/>
      </c>
      <c r="F24" s="15" t="n">
        <v>0.31</v>
      </c>
      <c r="G24" s="15">
        <f>IF(E23="","",ROUND(E23*F23,2))</f>
        <v/>
      </c>
    </row>
    <row r="25" ht="15" customHeight="1" s="12">
      <c r="E25" s="11">
        <f>IF(D24="","",D24*2)</f>
        <v/>
      </c>
      <c r="F25" s="15" t="n">
        <v>0.31</v>
      </c>
      <c r="G25" s="15">
        <f>IF(E24="","",ROUND(E24*F24,2))</f>
        <v/>
      </c>
    </row>
    <row r="26" ht="15" customHeight="1" s="12">
      <c r="E26" s="11">
        <f>IF(D25="","",D25*2)</f>
        <v/>
      </c>
      <c r="F26" s="15" t="n">
        <v>0.31</v>
      </c>
      <c r="G26" s="15">
        <f>IF(E25="","",ROUND(E25*F25,2))</f>
        <v/>
      </c>
    </row>
    <row r="27" ht="15" customHeight="1" s="12">
      <c r="E27" s="11">
        <f>IF(D26="","",D26*2)</f>
        <v/>
      </c>
      <c r="F27" s="15" t="n">
        <v>0.31</v>
      </c>
      <c r="G27" s="15">
        <f>IF(E26="","",ROUND(E26*F26,2))</f>
        <v/>
      </c>
    </row>
    <row r="28" ht="15" customHeight="1" s="12">
      <c r="E28" s="11">
        <f>IF(D27="","",D27*2)</f>
        <v/>
      </c>
      <c r="F28" s="15" t="n">
        <v>0.31</v>
      </c>
      <c r="G28" s="15">
        <f>IF(E27="","",ROUND(E27*F27,2))</f>
        <v/>
      </c>
    </row>
    <row r="29" ht="15" customHeight="1" s="12">
      <c r="E29" s="11">
        <f>IF(D28="","",D28*2)</f>
        <v/>
      </c>
      <c r="F29" s="15" t="n">
        <v>0.31</v>
      </c>
      <c r="G29" s="15">
        <f>IF(E28="","",ROUND(E28*F28,2))</f>
        <v/>
      </c>
    </row>
    <row r="30" ht="15" customHeight="1" s="12">
      <c r="E30" s="11">
        <f>IF(D29="","",D29*2)</f>
        <v/>
      </c>
      <c r="F30" s="15" t="n">
        <v>0.31</v>
      </c>
      <c r="G30" s="15">
        <f>IF(E29="","",ROUND(E29*F29,2))</f>
        <v/>
      </c>
    </row>
    <row r="31" ht="15" customHeight="1" s="12">
      <c r="E31" s="11">
        <f>IF(D30="","",D30*2)</f>
        <v/>
      </c>
      <c r="F31" s="15" t="n">
        <v>0.31</v>
      </c>
      <c r="G31" s="15">
        <f>IF(E30="","",ROUND(E30*F30,2))</f>
        <v/>
      </c>
    </row>
    <row r="32" ht="15" customHeight="1" s="12">
      <c r="E32" s="11">
        <f>IF(D31="","",D31*2)</f>
        <v/>
      </c>
      <c r="F32" s="15" t="n">
        <v>0.31</v>
      </c>
      <c r="G32" s="15">
        <f>IF(E31="","",ROUND(E31*F31,2))</f>
        <v/>
      </c>
    </row>
    <row r="33" ht="15" customHeight="1" s="12">
      <c r="E33" s="11">
        <f>IF(D32="","",D32*2)</f>
        <v/>
      </c>
      <c r="F33" s="15" t="n">
        <v>0.31</v>
      </c>
      <c r="G33" s="15">
        <f>IF(E32="","",ROUND(E32*F32,2))</f>
        <v/>
      </c>
    </row>
    <row r="34" ht="15" customHeight="1" s="12">
      <c r="E34" s="11">
        <f>IF(D33="","",D33*2)</f>
        <v/>
      </c>
      <c r="F34" s="15" t="n">
        <v>0.31</v>
      </c>
      <c r="G34" s="15">
        <f>IF(E33="","",ROUND(E33*F33,2))</f>
        <v/>
      </c>
    </row>
    <row r="35" ht="15" customHeight="1" s="12">
      <c r="E35" s="11">
        <f>IF(D34="","",D34*2)</f>
        <v/>
      </c>
      <c r="F35" s="15" t="n">
        <v>0.31</v>
      </c>
      <c r="G35" s="15">
        <f>IF(E34="","",ROUND(E34*F34,2))</f>
        <v/>
      </c>
    </row>
    <row r="36" ht="15" customHeight="1" s="12">
      <c r="E36" s="11">
        <f>IF(D35="","",D35*2)</f>
        <v/>
      </c>
      <c r="F36" s="15" t="n">
        <v>0.31</v>
      </c>
      <c r="G36" s="15">
        <f>IF(E35="","",ROUND(E35*F35,2))</f>
        <v/>
      </c>
    </row>
    <row r="37" ht="15" customHeight="1" s="12">
      <c r="E37" s="11">
        <f>IF(D36="","",D36*2)</f>
        <v/>
      </c>
      <c r="F37" s="15" t="n">
        <v>0.31</v>
      </c>
      <c r="G37" s="15">
        <f>IF(E36="","",ROUND(E36*F36,2))</f>
        <v/>
      </c>
    </row>
    <row r="38" ht="15" customHeight="1" s="12">
      <c r="E38" s="11">
        <f>IF(D37="","",D37*2)</f>
        <v/>
      </c>
      <c r="F38" s="15" t="n">
        <v>0.31</v>
      </c>
      <c r="G38" s="15">
        <f>IF(E37="","",ROUND(E37*F37,2))</f>
        <v/>
      </c>
    </row>
    <row r="39" ht="15" customHeight="1" s="12">
      <c r="E39" s="11">
        <f>IF(D38="","",D38*2)</f>
        <v/>
      </c>
      <c r="F39" s="15" t="n">
        <v>0.31</v>
      </c>
      <c r="G39" s="15">
        <f>IF(E38="","",ROUND(E38*F38,2))</f>
        <v/>
      </c>
    </row>
    <row r="40" ht="15" customHeight="1" s="12">
      <c r="E40" s="11">
        <f>IF(D39="","",D39*2)</f>
        <v/>
      </c>
      <c r="F40" s="15" t="n">
        <v>0.31</v>
      </c>
      <c r="G40" s="15">
        <f>IF(E39="","",ROUND(E39*F39,2))</f>
        <v/>
      </c>
    </row>
    <row r="41" ht="15" customHeight="1" s="12">
      <c r="E41" s="11">
        <f>IF(D40="","",D40*2)</f>
        <v/>
      </c>
      <c r="F41" s="15" t="n">
        <v>0.31</v>
      </c>
      <c r="G41" s="15">
        <f>IF(E40="","",ROUND(E40*F40,2))</f>
        <v/>
      </c>
    </row>
    <row r="42" ht="15" customHeight="1" s="12">
      <c r="E42" s="11">
        <f>IF(D41="","",D41*2)</f>
        <v/>
      </c>
      <c r="F42" s="15" t="n">
        <v>0.31</v>
      </c>
      <c r="G42" s="15">
        <f>IF(E41="","",ROUND(E41*F41,2))</f>
        <v/>
      </c>
    </row>
    <row r="43" ht="15" customHeight="1" s="12">
      <c r="E43" s="11">
        <f>IF(D42="","",D42*2)</f>
        <v/>
      </c>
      <c r="F43" s="15" t="n">
        <v>0.31</v>
      </c>
      <c r="G43" s="15">
        <f>IF(E42="","",ROUND(E42*F42,2))</f>
        <v/>
      </c>
    </row>
    <row r="44" ht="15" customHeight="1" s="12">
      <c r="E44" s="11">
        <f>IF(D43="","",D43*2)</f>
        <v/>
      </c>
      <c r="F44" s="15" t="n">
        <v>0.31</v>
      </c>
      <c r="G44" s="15">
        <f>IF(E43="","",ROUND(E43*F43,2))</f>
        <v/>
      </c>
    </row>
    <row r="45" ht="15" customHeight="1" s="12">
      <c r="E45" s="11">
        <f>IF(D44="","",D44*2)</f>
        <v/>
      </c>
      <c r="F45" s="15" t="n">
        <v>0.31</v>
      </c>
      <c r="G45" s="15">
        <f>IF(E44="","",ROUND(E44*F44,2))</f>
        <v/>
      </c>
    </row>
    <row r="46" ht="15" customHeight="1" s="12">
      <c r="E46" s="11">
        <f>IF(D45="","",D45*2)</f>
        <v/>
      </c>
      <c r="F46" s="15" t="n">
        <v>0.31</v>
      </c>
      <c r="G46" s="15">
        <f>IF(E45="","",ROUND(E45*F45,2))</f>
        <v/>
      </c>
    </row>
    <row r="47" ht="15" customHeight="1" s="12">
      <c r="E47" s="11">
        <f>IF(D46="","",D46*2)</f>
        <v/>
      </c>
      <c r="F47" s="15" t="n">
        <v>0.31</v>
      </c>
      <c r="G47" s="15">
        <f>IF(E46="","",ROUND(E46*F46,2))</f>
        <v/>
      </c>
    </row>
    <row r="48" ht="15" customHeight="1" s="12">
      <c r="E48" s="11">
        <f>IF(D47="","",D47*2)</f>
        <v/>
      </c>
      <c r="F48" s="15" t="n">
        <v>0.31</v>
      </c>
      <c r="G48" s="15">
        <f>IF(E47="","",ROUND(E47*F47,2))</f>
        <v/>
      </c>
    </row>
    <row r="49" ht="15" customHeight="1" s="12">
      <c r="E49" s="11">
        <f>IF(D48="","",D48*2)</f>
        <v/>
      </c>
      <c r="F49" s="15" t="n">
        <v>0.31</v>
      </c>
      <c r="G49" s="15">
        <f>IF(E48="","",ROUND(E48*F48,2))</f>
        <v/>
      </c>
    </row>
    <row r="50" ht="15" customHeight="1" s="12">
      <c r="E50" s="11">
        <f>IF(D49="","",D49*2)</f>
        <v/>
      </c>
      <c r="F50" s="15" t="n">
        <v>0.31</v>
      </c>
      <c r="G50" s="15">
        <f>IF(E49="","",ROUND(E49*F49,2))</f>
        <v/>
      </c>
    </row>
    <row r="51" ht="15" customHeight="1" s="12">
      <c r="E51" s="11">
        <f>IF(D50="","",D50*2)</f>
        <v/>
      </c>
      <c r="F51" s="15" t="n">
        <v>0.31</v>
      </c>
      <c r="G51" s="15">
        <f>IF(E50="","",ROUND(E50*F50,2))</f>
        <v/>
      </c>
    </row>
    <row r="52" ht="15" customHeight="1" s="12">
      <c r="E52" s="11">
        <f>IF(D51="","",D51*2)</f>
        <v/>
      </c>
      <c r="F52" s="15" t="n">
        <v>0.31</v>
      </c>
      <c r="G52" s="15">
        <f>IF(E51="","",ROUND(E51*F51,2))</f>
        <v/>
      </c>
    </row>
    <row r="53" ht="15" customHeight="1" s="12">
      <c r="E53" s="11">
        <f>IF(D52="","",D52*2)</f>
        <v/>
      </c>
      <c r="F53" s="15" t="n">
        <v>0.31</v>
      </c>
      <c r="G53" s="15">
        <f>IF(E52="","",ROUND(E52*F52,2))</f>
        <v/>
      </c>
    </row>
    <row r="54">
      <c r="E54" s="11">
        <f>IF(D53="","",D53*2)</f>
        <v/>
      </c>
      <c r="F54" s="15" t="n">
        <v>0.31</v>
      </c>
      <c r="G54" s="15">
        <f>IF(E53="","",ROUND(E53*F53,2))</f>
        <v/>
      </c>
    </row>
  </sheetData>
  <mergeCells count="1">
    <mergeCell ref="A1:I1"/>
  </mergeCells>
  <conditionalFormatting sqref="I4">
    <cfRule type="expression" rank="0" priority="2" equalAverage="0" aboveAverage="0" dxfId="0" text="" percent="0" bottom="0">
      <formula>AND(I4="N",A4&lt;TODAY()-30,A4&gt;"")</formula>
    </cfRule>
  </conditionalFormatting>
  <conditionalFormatting sqref="I5">
    <cfRule type="expression" rank="0" priority="3" equalAverage="0" aboveAverage="0" dxfId="0" text="" percent="0" bottom="0">
      <formula>AND(I5="N",A5&lt;TODAY()-30,A5&gt;"")</formula>
    </cfRule>
  </conditionalFormatting>
  <conditionalFormatting sqref="I6">
    <cfRule type="expression" rank="0" priority="4" equalAverage="0" aboveAverage="0" dxfId="0" text="" percent="0" bottom="0">
      <formula>AND(I6="N",A6&lt;TODAY()-30,A6&gt;"")</formula>
    </cfRule>
  </conditionalFormatting>
  <conditionalFormatting sqref="I7">
    <cfRule type="expression" rank="0" priority="5" equalAverage="0" aboveAverage="0" dxfId="0" text="" percent="0" bottom="0">
      <formula>AND(I7="N",A7&lt;TODAY()-30,A7&gt;"")</formula>
    </cfRule>
  </conditionalFormatting>
  <conditionalFormatting sqref="I8">
    <cfRule type="expression" rank="0" priority="6" equalAverage="0" aboveAverage="0" dxfId="0" text="" percent="0" bottom="0">
      <formula>AND(I8="N",A8&lt;TODAY()-30,A8&gt;"")</formula>
    </cfRule>
  </conditionalFormatting>
  <conditionalFormatting sqref="I9">
    <cfRule type="expression" rank="0" priority="7" equalAverage="0" aboveAverage="0" dxfId="0" text="" percent="0" bottom="0">
      <formula>AND(I9="N",A9&lt;TODAY()-30,A9&gt;"")</formula>
    </cfRule>
  </conditionalFormatting>
  <conditionalFormatting sqref="I10">
    <cfRule type="expression" rank="0" priority="8" equalAverage="0" aboveAverage="0" dxfId="0" text="" percent="0" bottom="0">
      <formula>AND(I10="N",A10&lt;TODAY()-30,A10&gt;"")</formula>
    </cfRule>
  </conditionalFormatting>
  <conditionalFormatting sqref="I11">
    <cfRule type="expression" rank="0" priority="9" equalAverage="0" aboveAverage="0" dxfId="0" text="" percent="0" bottom="0">
      <formula>AND(I11="N",A11&lt;TODAY()-30,A11&gt;"")</formula>
    </cfRule>
  </conditionalFormatting>
  <conditionalFormatting sqref="I12">
    <cfRule type="expression" rank="0" priority="10" equalAverage="0" aboveAverage="0" dxfId="0" text="" percent="0" bottom="0">
      <formula>AND(I12="N",A12&lt;TODAY()-30,A12&gt;"")</formula>
    </cfRule>
  </conditionalFormatting>
  <conditionalFormatting sqref="I13">
    <cfRule type="expression" rank="0" priority="11" equalAverage="0" aboveAverage="0" dxfId="0" text="" percent="0" bottom="0">
      <formula>AND(I13="N",A13&lt;TODAY()-30,A13&gt;"")</formula>
    </cfRule>
  </conditionalFormatting>
  <conditionalFormatting sqref="I14">
    <cfRule type="expression" rank="0" priority="12" equalAverage="0" aboveAverage="0" dxfId="0" text="" percent="0" bottom="0">
      <formula>AND(I14="N",A14&lt;TODAY()-30,A14&gt;"")</formula>
    </cfRule>
  </conditionalFormatting>
  <conditionalFormatting sqref="I15">
    <cfRule type="expression" rank="0" priority="13" equalAverage="0" aboveAverage="0" dxfId="0" text="" percent="0" bottom="0">
      <formula>AND(I15="N",A15&lt;TODAY()-30,A15&gt;"")</formula>
    </cfRule>
  </conditionalFormatting>
  <conditionalFormatting sqref="I16">
    <cfRule type="expression" rank="0" priority="14" equalAverage="0" aboveAverage="0" dxfId="0" text="" percent="0" bottom="0">
      <formula>AND(I16="N",A16&lt;TODAY()-30,A16&gt;"")</formula>
    </cfRule>
  </conditionalFormatting>
  <conditionalFormatting sqref="I17">
    <cfRule type="expression" rank="0" priority="15" equalAverage="0" aboveAverage="0" dxfId="0" text="" percent="0" bottom="0">
      <formula>AND(I17="N",A17&lt;TODAY()-30,A17&gt;"")</formula>
    </cfRule>
  </conditionalFormatting>
  <conditionalFormatting sqref="I18">
    <cfRule type="expression" rank="0" priority="16" equalAverage="0" aboveAverage="0" dxfId="0" text="" percent="0" bottom="0">
      <formula>AND(I18="N",A18&lt;TODAY()-30,A18&gt;"")</formula>
    </cfRule>
  </conditionalFormatting>
  <conditionalFormatting sqref="I19">
    <cfRule type="expression" rank="0" priority="17" equalAverage="0" aboveAverage="0" dxfId="0" text="" percent="0" bottom="0">
      <formula>AND(I19="N",A19&lt;TODAY()-30,A19&gt;"")</formula>
    </cfRule>
  </conditionalFormatting>
  <conditionalFormatting sqref="I20">
    <cfRule type="expression" rank="0" priority="18" equalAverage="0" aboveAverage="0" dxfId="0" text="" percent="0" bottom="0">
      <formula>AND(I20="N",A20&lt;TODAY()-30,A20&gt;"")</formula>
    </cfRule>
  </conditionalFormatting>
  <conditionalFormatting sqref="I21">
    <cfRule type="expression" rank="0" priority="19" equalAverage="0" aboveAverage="0" dxfId="0" text="" percent="0" bottom="0">
      <formula>AND(I21="N",A21&lt;TODAY()-30,A21&gt;"")</formula>
    </cfRule>
  </conditionalFormatting>
  <conditionalFormatting sqref="I22">
    <cfRule type="expression" rank="0" priority="20" equalAverage="0" aboveAverage="0" dxfId="0" text="" percent="0" bottom="0">
      <formula>AND(I22="N",A22&lt;TODAY()-30,A22&gt;"")</formula>
    </cfRule>
  </conditionalFormatting>
  <conditionalFormatting sqref="I23">
    <cfRule type="expression" rank="0" priority="21" equalAverage="0" aboveAverage="0" dxfId="0" text="" percent="0" bottom="0">
      <formula>AND(I23="N",A23&lt;TODAY()-30,A23&gt;"")</formula>
    </cfRule>
  </conditionalFormatting>
  <conditionalFormatting sqref="I24">
    <cfRule type="expression" rank="0" priority="22" equalAverage="0" aboveAverage="0" dxfId="0" text="" percent="0" bottom="0">
      <formula>AND(I24="N",A24&lt;TODAY()-30,A24&gt;"")</formula>
    </cfRule>
  </conditionalFormatting>
  <conditionalFormatting sqref="I25">
    <cfRule type="expression" rank="0" priority="23" equalAverage="0" aboveAverage="0" dxfId="0" text="" percent="0" bottom="0">
      <formula>AND(I25="N",A25&lt;TODAY()-30,A25&gt;"")</formula>
    </cfRule>
  </conditionalFormatting>
  <conditionalFormatting sqref="I26">
    <cfRule type="expression" rank="0" priority="24" equalAverage="0" aboveAverage="0" dxfId="0" text="" percent="0" bottom="0">
      <formula>AND(I26="N",A26&lt;TODAY()-30,A26&gt;"")</formula>
    </cfRule>
  </conditionalFormatting>
  <conditionalFormatting sqref="I27">
    <cfRule type="expression" rank="0" priority="25" equalAverage="0" aboveAverage="0" dxfId="0" text="" percent="0" bottom="0">
      <formula>AND(I27="N",A27&lt;TODAY()-30,A27&gt;"")</formula>
    </cfRule>
  </conditionalFormatting>
  <conditionalFormatting sqref="I28">
    <cfRule type="expression" rank="0" priority="26" equalAverage="0" aboveAverage="0" dxfId="0" text="" percent="0" bottom="0">
      <formula>AND(I28="N",A28&lt;TODAY()-30,A28&gt;"")</formula>
    </cfRule>
  </conditionalFormatting>
  <conditionalFormatting sqref="I29">
    <cfRule type="expression" rank="0" priority="27" equalAverage="0" aboveAverage="0" dxfId="0" text="" percent="0" bottom="0">
      <formula>AND(I29="N",A29&lt;TODAY()-30,A29&gt;"")</formula>
    </cfRule>
  </conditionalFormatting>
  <conditionalFormatting sqref="I30">
    <cfRule type="expression" rank="0" priority="28" equalAverage="0" aboveAverage="0" dxfId="0" text="" percent="0" bottom="0">
      <formula>AND(I30="N",A30&lt;TODAY()-30,A30&gt;"")</formula>
    </cfRule>
  </conditionalFormatting>
  <conditionalFormatting sqref="I31">
    <cfRule type="expression" rank="0" priority="29" equalAverage="0" aboveAverage="0" dxfId="0" text="" percent="0" bottom="0">
      <formula>AND(I31="N",A31&lt;TODAY()-30,A31&gt;"")</formula>
    </cfRule>
  </conditionalFormatting>
  <conditionalFormatting sqref="I32">
    <cfRule type="expression" rank="0" priority="30" equalAverage="0" aboveAverage="0" dxfId="0" text="" percent="0" bottom="0">
      <formula>AND(I32="N",A32&lt;TODAY()-30,A32&gt;"")</formula>
    </cfRule>
  </conditionalFormatting>
  <conditionalFormatting sqref="I33">
    <cfRule type="expression" rank="0" priority="31" equalAverage="0" aboveAverage="0" dxfId="0" text="" percent="0" bottom="0">
      <formula>AND(I33="N",A33&lt;TODAY()-30,A33&gt;"")</formula>
    </cfRule>
  </conditionalFormatting>
  <conditionalFormatting sqref="I34">
    <cfRule type="expression" rank="0" priority="32" equalAverage="0" aboveAverage="0" dxfId="0" text="" percent="0" bottom="0">
      <formula>AND(I34="N",A34&lt;TODAY()-30,A34&gt;"")</formula>
    </cfRule>
  </conditionalFormatting>
  <conditionalFormatting sqref="I35">
    <cfRule type="expression" rank="0" priority="33" equalAverage="0" aboveAverage="0" dxfId="0" text="" percent="0" bottom="0">
      <formula>AND(I35="N",A35&lt;TODAY()-30,A35&gt;"")</formula>
    </cfRule>
  </conditionalFormatting>
  <conditionalFormatting sqref="I36">
    <cfRule type="expression" rank="0" priority="34" equalAverage="0" aboveAverage="0" dxfId="0" text="" percent="0" bottom="0">
      <formula>AND(I36="N",A36&lt;TODAY()-30,A36&gt;"")</formula>
    </cfRule>
  </conditionalFormatting>
  <conditionalFormatting sqref="I37">
    <cfRule type="expression" rank="0" priority="35" equalAverage="0" aboveAverage="0" dxfId="0" text="" percent="0" bottom="0">
      <formula>AND(I37="N",A37&lt;TODAY()-30,A37&gt;"")</formula>
    </cfRule>
  </conditionalFormatting>
  <conditionalFormatting sqref="I38">
    <cfRule type="expression" rank="0" priority="36" equalAverage="0" aboveAverage="0" dxfId="0" text="" percent="0" bottom="0">
      <formula>AND(I38="N",A38&lt;TODAY()-30,A38&gt;"")</formula>
    </cfRule>
  </conditionalFormatting>
  <conditionalFormatting sqref="I39">
    <cfRule type="expression" rank="0" priority="37" equalAverage="0" aboveAverage="0" dxfId="0" text="" percent="0" bottom="0">
      <formula>AND(I39="N",A39&lt;TODAY()-30,A39&gt;"")</formula>
    </cfRule>
  </conditionalFormatting>
  <conditionalFormatting sqref="I40">
    <cfRule type="expression" rank="0" priority="38" equalAverage="0" aboveAverage="0" dxfId="0" text="" percent="0" bottom="0">
      <formula>AND(I40="N",A40&lt;TODAY()-30,A40&gt;"")</formula>
    </cfRule>
  </conditionalFormatting>
  <conditionalFormatting sqref="I41">
    <cfRule type="expression" rank="0" priority="39" equalAverage="0" aboveAverage="0" dxfId="0" text="" percent="0" bottom="0">
      <formula>AND(I41="N",A41&lt;TODAY()-30,A41&gt;"")</formula>
    </cfRule>
  </conditionalFormatting>
  <conditionalFormatting sqref="I42">
    <cfRule type="expression" rank="0" priority="40" equalAverage="0" aboveAverage="0" dxfId="0" text="" percent="0" bottom="0">
      <formula>AND(I42="N",A42&lt;TODAY()-30,A42&gt;"")</formula>
    </cfRule>
  </conditionalFormatting>
  <conditionalFormatting sqref="I43">
    <cfRule type="expression" rank="0" priority="41" equalAverage="0" aboveAverage="0" dxfId="0" text="" percent="0" bottom="0">
      <formula>AND(I43="N",A43&lt;TODAY()-30,A43&gt;"")</formula>
    </cfRule>
  </conditionalFormatting>
  <conditionalFormatting sqref="I44">
    <cfRule type="expression" rank="0" priority="42" equalAverage="0" aboveAverage="0" dxfId="0" text="" percent="0" bottom="0">
      <formula>AND(I44="N",A44&lt;TODAY()-30,A44&gt;"")</formula>
    </cfRule>
  </conditionalFormatting>
  <conditionalFormatting sqref="I45">
    <cfRule type="expression" rank="0" priority="43" equalAverage="0" aboveAverage="0" dxfId="0" text="" percent="0" bottom="0">
      <formula>AND(I45="N",A45&lt;TODAY()-30,A45&gt;"")</formula>
    </cfRule>
  </conditionalFormatting>
  <conditionalFormatting sqref="I46">
    <cfRule type="expression" rank="0" priority="44" equalAverage="0" aboveAverage="0" dxfId="0" text="" percent="0" bottom="0">
      <formula>AND(I46="N",A46&lt;TODAY()-30,A46&gt;"")</formula>
    </cfRule>
  </conditionalFormatting>
  <conditionalFormatting sqref="I47">
    <cfRule type="expression" rank="0" priority="45" equalAverage="0" aboveAverage="0" dxfId="0" text="" percent="0" bottom="0">
      <formula>AND(I47="N",A47&lt;TODAY()-30,A47&gt;"")</formula>
    </cfRule>
  </conditionalFormatting>
  <conditionalFormatting sqref="I48">
    <cfRule type="expression" rank="0" priority="46" equalAverage="0" aboveAverage="0" dxfId="0" text="" percent="0" bottom="0">
      <formula>AND(I48="N",A48&lt;TODAY()-30,A48&gt;"")</formula>
    </cfRule>
  </conditionalFormatting>
  <conditionalFormatting sqref="I49">
    <cfRule type="expression" rank="0" priority="47" equalAverage="0" aboveAverage="0" dxfId="0" text="" percent="0" bottom="0">
      <formula>AND(I49="N",A49&lt;TODAY()-30,A49&gt;"")</formula>
    </cfRule>
  </conditionalFormatting>
  <conditionalFormatting sqref="I50">
    <cfRule type="expression" rank="0" priority="48" equalAverage="0" aboveAverage="0" dxfId="0" text="" percent="0" bottom="0">
      <formula>AND(I50="N",A50&lt;TODAY()-30,A50&gt;"")</formula>
    </cfRule>
  </conditionalFormatting>
  <conditionalFormatting sqref="I51">
    <cfRule type="expression" rank="0" priority="49" equalAverage="0" aboveAverage="0" dxfId="0" text="" percent="0" bottom="0">
      <formula>AND(I51="N",A51&lt;TODAY()-30,A51&gt;"")</formula>
    </cfRule>
  </conditionalFormatting>
  <conditionalFormatting sqref="I52">
    <cfRule type="expression" rank="0" priority="50" equalAverage="0" aboveAverage="0" dxfId="0" text="" percent="0" bottom="0">
      <formula>AND(I52="N",A52&lt;TODAY()-30,A52&gt;"")</formula>
    </cfRule>
  </conditionalFormatting>
  <conditionalFormatting sqref="I53">
    <cfRule type="expression" rank="0" priority="51" equalAverage="0" aboveAverage="0" dxfId="0" text="" percent="0" bottom="0">
      <formula>AND(I53="N",A53&lt;TODAY()-30,A53&gt;"")</formula>
    </cfRule>
  </conditionalFormatting>
  <dataValidations count="100">
    <dataValidation sqref="H4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" showDropDown="0" showInputMessage="0" showErrorMessage="0" allowBlank="1" type="list" errorStyle="stop" operator="between">
      <formula1>"Y,N"</formula1>
      <formula2>0</formula2>
    </dataValidation>
    <dataValidation sqref="H5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5" showDropDown="0" showInputMessage="0" showErrorMessage="0" allowBlank="1" type="list" errorStyle="stop" operator="between">
      <formula1>"Y,N"</formula1>
      <formula2>0</formula2>
    </dataValidation>
    <dataValidation sqref="H6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6" showDropDown="0" showInputMessage="0" showErrorMessage="0" allowBlank="1" type="list" errorStyle="stop" operator="between">
      <formula1>"Y,N"</formula1>
      <formula2>0</formula2>
    </dataValidation>
    <dataValidation sqref="H7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7" showDropDown="0" showInputMessage="0" showErrorMessage="0" allowBlank="1" type="list" errorStyle="stop" operator="between">
      <formula1>"Y,N"</formula1>
      <formula2>0</formula2>
    </dataValidation>
    <dataValidation sqref="H8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8" showDropDown="0" showInputMessage="0" showErrorMessage="0" allowBlank="1" type="list" errorStyle="stop" operator="between">
      <formula1>"Y,N"</formula1>
      <formula2>0</formula2>
    </dataValidation>
    <dataValidation sqref="H9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9" showDropDown="0" showInputMessage="0" showErrorMessage="0" allowBlank="1" type="list" errorStyle="stop" operator="between">
      <formula1>"Y,N"</formula1>
      <formula2>0</formula2>
    </dataValidation>
    <dataValidation sqref="H10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0" showDropDown="0" showInputMessage="0" showErrorMessage="0" allowBlank="1" type="list" errorStyle="stop" operator="between">
      <formula1>"Y,N"</formula1>
      <formula2>0</formula2>
    </dataValidation>
    <dataValidation sqref="H11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1" showDropDown="0" showInputMessage="0" showErrorMessage="0" allowBlank="1" type="list" errorStyle="stop" operator="between">
      <formula1>"Y,N"</formula1>
      <formula2>0</formula2>
    </dataValidation>
    <dataValidation sqref="H12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2" showDropDown="0" showInputMessage="0" showErrorMessage="0" allowBlank="1" type="list" errorStyle="stop" operator="between">
      <formula1>"Y,N"</formula1>
      <formula2>0</formula2>
    </dataValidation>
    <dataValidation sqref="H13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3" showDropDown="0" showInputMessage="0" showErrorMessage="0" allowBlank="1" type="list" errorStyle="stop" operator="between">
      <formula1>"Y,N"</formula1>
      <formula2>0</formula2>
    </dataValidation>
    <dataValidation sqref="H14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4" showDropDown="0" showInputMessage="0" showErrorMessage="0" allowBlank="1" type="list" errorStyle="stop" operator="between">
      <formula1>"Y,N"</formula1>
      <formula2>0</formula2>
    </dataValidation>
    <dataValidation sqref="H15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5" showDropDown="0" showInputMessage="0" showErrorMessage="0" allowBlank="1" type="list" errorStyle="stop" operator="between">
      <formula1>"Y,N"</formula1>
      <formula2>0</formula2>
    </dataValidation>
    <dataValidation sqref="H16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6" showDropDown="0" showInputMessage="0" showErrorMessage="0" allowBlank="1" type="list" errorStyle="stop" operator="between">
      <formula1>"Y,N"</formula1>
      <formula2>0</formula2>
    </dataValidation>
    <dataValidation sqref="H17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7" showDropDown="0" showInputMessage="0" showErrorMessage="0" allowBlank="1" type="list" errorStyle="stop" operator="between">
      <formula1>"Y,N"</formula1>
      <formula2>0</formula2>
    </dataValidation>
    <dataValidation sqref="H18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8" showDropDown="0" showInputMessage="0" showErrorMessage="0" allowBlank="1" type="list" errorStyle="stop" operator="between">
      <formula1>"Y,N"</formula1>
      <formula2>0</formula2>
    </dataValidation>
    <dataValidation sqref="H19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19" showDropDown="0" showInputMessage="0" showErrorMessage="0" allowBlank="1" type="list" errorStyle="stop" operator="between">
      <formula1>"Y,N"</formula1>
      <formula2>0</formula2>
    </dataValidation>
    <dataValidation sqref="H20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0" showDropDown="0" showInputMessage="0" showErrorMessage="0" allowBlank="1" type="list" errorStyle="stop" operator="between">
      <formula1>"Y,N"</formula1>
      <formula2>0</formula2>
    </dataValidation>
    <dataValidation sqref="H21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1" showDropDown="0" showInputMessage="0" showErrorMessage="0" allowBlank="1" type="list" errorStyle="stop" operator="between">
      <formula1>"Y,N"</formula1>
      <formula2>0</formula2>
    </dataValidation>
    <dataValidation sqref="H22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2" showDropDown="0" showInputMessage="0" showErrorMessage="0" allowBlank="1" type="list" errorStyle="stop" operator="between">
      <formula1>"Y,N"</formula1>
      <formula2>0</formula2>
    </dataValidation>
    <dataValidation sqref="H23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3" showDropDown="0" showInputMessage="0" showErrorMessage="0" allowBlank="1" type="list" errorStyle="stop" operator="between">
      <formula1>"Y,N"</formula1>
      <formula2>0</formula2>
    </dataValidation>
    <dataValidation sqref="H24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4" showDropDown="0" showInputMessage="0" showErrorMessage="0" allowBlank="1" type="list" errorStyle="stop" operator="between">
      <formula1>"Y,N"</formula1>
      <formula2>0</formula2>
    </dataValidation>
    <dataValidation sqref="H25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5" showDropDown="0" showInputMessage="0" showErrorMessage="0" allowBlank="1" type="list" errorStyle="stop" operator="between">
      <formula1>"Y,N"</formula1>
      <formula2>0</formula2>
    </dataValidation>
    <dataValidation sqref="H26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6" showDropDown="0" showInputMessage="0" showErrorMessage="0" allowBlank="1" type="list" errorStyle="stop" operator="between">
      <formula1>"Y,N"</formula1>
      <formula2>0</formula2>
    </dataValidation>
    <dataValidation sqref="H27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7" showDropDown="0" showInputMessage="0" showErrorMessage="0" allowBlank="1" type="list" errorStyle="stop" operator="between">
      <formula1>"Y,N"</formula1>
      <formula2>0</formula2>
    </dataValidation>
    <dataValidation sqref="H28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8" showDropDown="0" showInputMessage="0" showErrorMessage="0" allowBlank="1" type="list" errorStyle="stop" operator="between">
      <formula1>"Y,N"</formula1>
      <formula2>0</formula2>
    </dataValidation>
    <dataValidation sqref="H29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29" showDropDown="0" showInputMessage="0" showErrorMessage="0" allowBlank="1" type="list" errorStyle="stop" operator="between">
      <formula1>"Y,N"</formula1>
      <formula2>0</formula2>
    </dataValidation>
    <dataValidation sqref="H30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0" showDropDown="0" showInputMessage="0" showErrorMessage="0" allowBlank="1" type="list" errorStyle="stop" operator="between">
      <formula1>"Y,N"</formula1>
      <formula2>0</formula2>
    </dataValidation>
    <dataValidation sqref="H31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1" showDropDown="0" showInputMessage="0" showErrorMessage="0" allowBlank="1" type="list" errorStyle="stop" operator="between">
      <formula1>"Y,N"</formula1>
      <formula2>0</formula2>
    </dataValidation>
    <dataValidation sqref="H32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2" showDropDown="0" showInputMessage="0" showErrorMessage="0" allowBlank="1" type="list" errorStyle="stop" operator="between">
      <formula1>"Y,N"</formula1>
      <formula2>0</formula2>
    </dataValidation>
    <dataValidation sqref="H33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3" showDropDown="0" showInputMessage="0" showErrorMessage="0" allowBlank="1" type="list" errorStyle="stop" operator="between">
      <formula1>"Y,N"</formula1>
      <formula2>0</formula2>
    </dataValidation>
    <dataValidation sqref="H34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4" showDropDown="0" showInputMessage="0" showErrorMessage="0" allowBlank="1" type="list" errorStyle="stop" operator="between">
      <formula1>"Y,N"</formula1>
      <formula2>0</formula2>
    </dataValidation>
    <dataValidation sqref="H35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5" showDropDown="0" showInputMessage="0" showErrorMessage="0" allowBlank="1" type="list" errorStyle="stop" operator="between">
      <formula1>"Y,N"</formula1>
      <formula2>0</formula2>
    </dataValidation>
    <dataValidation sqref="H36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6" showDropDown="0" showInputMessage="0" showErrorMessage="0" allowBlank="1" type="list" errorStyle="stop" operator="between">
      <formula1>"Y,N"</formula1>
      <formula2>0</formula2>
    </dataValidation>
    <dataValidation sqref="H37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7" showDropDown="0" showInputMessage="0" showErrorMessage="0" allowBlank="1" type="list" errorStyle="stop" operator="between">
      <formula1>"Y,N"</formula1>
      <formula2>0</formula2>
    </dataValidation>
    <dataValidation sqref="H38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8" showDropDown="0" showInputMessage="0" showErrorMessage="0" allowBlank="1" type="list" errorStyle="stop" operator="between">
      <formula1>"Y,N"</formula1>
      <formula2>0</formula2>
    </dataValidation>
    <dataValidation sqref="H39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39" showDropDown="0" showInputMessage="0" showErrorMessage="0" allowBlank="1" type="list" errorStyle="stop" operator="between">
      <formula1>"Y,N"</formula1>
      <formula2>0</formula2>
    </dataValidation>
    <dataValidation sqref="H40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0" showDropDown="0" showInputMessage="0" showErrorMessage="0" allowBlank="1" type="list" errorStyle="stop" operator="between">
      <formula1>"Y,N"</formula1>
      <formula2>0</formula2>
    </dataValidation>
    <dataValidation sqref="H41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1" showDropDown="0" showInputMessage="0" showErrorMessage="0" allowBlank="1" type="list" errorStyle="stop" operator="between">
      <formula1>"Y,N"</formula1>
      <formula2>0</formula2>
    </dataValidation>
    <dataValidation sqref="H42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2" showDropDown="0" showInputMessage="0" showErrorMessage="0" allowBlank="1" type="list" errorStyle="stop" operator="between">
      <formula1>"Y,N"</formula1>
      <formula2>0</formula2>
    </dataValidation>
    <dataValidation sqref="H43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3" showDropDown="0" showInputMessage="0" showErrorMessage="0" allowBlank="1" type="list" errorStyle="stop" operator="between">
      <formula1>"Y,N"</formula1>
      <formula2>0</formula2>
    </dataValidation>
    <dataValidation sqref="H44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4" showDropDown="0" showInputMessage="0" showErrorMessage="0" allowBlank="1" type="list" errorStyle="stop" operator="between">
      <formula1>"Y,N"</formula1>
      <formula2>0</formula2>
    </dataValidation>
    <dataValidation sqref="H45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5" showDropDown="0" showInputMessage="0" showErrorMessage="0" allowBlank="1" type="list" errorStyle="stop" operator="between">
      <formula1>"Y,N"</formula1>
      <formula2>0</formula2>
    </dataValidation>
    <dataValidation sqref="H46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6" showDropDown="0" showInputMessage="0" showErrorMessage="0" allowBlank="1" type="list" errorStyle="stop" operator="between">
      <formula1>"Y,N"</formula1>
      <formula2>0</formula2>
    </dataValidation>
    <dataValidation sqref="H47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7" showDropDown="0" showInputMessage="0" showErrorMessage="0" allowBlank="1" type="list" errorStyle="stop" operator="between">
      <formula1>"Y,N"</formula1>
      <formula2>0</formula2>
    </dataValidation>
    <dataValidation sqref="H48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8" showDropDown="0" showInputMessage="0" showErrorMessage="0" allowBlank="1" type="list" errorStyle="stop" operator="between">
      <formula1>"Y,N"</formula1>
      <formula2>0</formula2>
    </dataValidation>
    <dataValidation sqref="H49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49" showDropDown="0" showInputMessage="0" showErrorMessage="0" allowBlank="1" type="list" errorStyle="stop" operator="between">
      <formula1>"Y,N"</formula1>
      <formula2>0</formula2>
    </dataValidation>
    <dataValidation sqref="H50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50" showDropDown="0" showInputMessage="0" showErrorMessage="0" allowBlank="1" type="list" errorStyle="stop" operator="between">
      <formula1>"Y,N"</formula1>
      <formula2>0</formula2>
    </dataValidation>
    <dataValidation sqref="H51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51" showDropDown="0" showInputMessage="0" showErrorMessage="0" allowBlank="1" type="list" errorStyle="stop" operator="between">
      <formula1>"Y,N"</formula1>
      <formula2>0</formula2>
    </dataValidation>
    <dataValidation sqref="H52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52" showDropDown="0" showInputMessage="0" showErrorMessage="0" allowBlank="1" type="list" errorStyle="stop" operator="between">
      <formula1>"Y,N"</formula1>
      <formula2>0</formula2>
    </dataValidation>
    <dataValidation sqref="H53" showDropDown="0" showInputMessage="0" showErrorMessage="0" allowBlank="1" type="list" errorStyle="stop" operator="between">
      <formula1>"Primary,Specialty,Mental Health,Emergency,Community Care,Dental,Vision"</formula1>
      <formula2>0</formula2>
    </dataValidation>
    <dataValidation sqref="I53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1" min="1" max="1"/>
    <col width="18" customWidth="1" style="11" min="2" max="2"/>
    <col width="20" customWidth="1" style="11" min="3" max="3"/>
    <col width="12" customWidth="1" style="11" min="4" max="4"/>
    <col width="16" customWidth="1" style="11" min="5" max="6"/>
    <col width="12" customWidth="1" style="11" min="7" max="7"/>
    <col width="14" customWidth="1" style="11" min="8" max="10"/>
  </cols>
  <sheetData>
    <row r="1" ht="15" customHeight="1" s="12">
      <c r="A1" s="13" t="inlineStr">
        <is>
          <t>SUMMARY</t>
        </is>
      </c>
    </row>
    <row r="2" ht="15" customHeight="1" s="12">
      <c r="A2" s="21" t="inlineStr">
        <is>
          <t>Auto-calculated sum</t>
        </is>
      </c>
      <c r="B2" s="14" t="inlineStr"/>
      <c r="C2" s="14" t="inlineStr"/>
      <c r="D2" s="14" t="inlineStr"/>
      <c r="E2" s="14" t="inlineStr"/>
      <c r="F2" s="14" t="inlineStr"/>
      <c r="G2" s="14" t="inlineStr"/>
      <c r="H2" s="14" t="inlineStr"/>
      <c r="I2" s="14" t="inlineStr"/>
      <c r="J2" s="14" t="inlineStr"/>
    </row>
    <row r="3" ht="26.85" customHeight="1" s="12">
      <c r="A3" s="11" t="inlineStr">
        <is>
          <t>Total Lodging Claims:</t>
        </is>
      </c>
      <c r="B3" s="15">
        <f>SUM(F4:F23)</f>
        <v/>
      </c>
      <c r="C3" s="11" t="inlineStr">
        <is>
          <t>Total Meal Claims:</t>
        </is>
      </c>
      <c r="D3" s="15">
        <f>SUM(I4:I23)</f>
        <v/>
      </c>
      <c r="E3" s="11" t="inlineStr">
        <is>
          <t>Grand Total:</t>
        </is>
      </c>
      <c r="F3" s="15">
        <f>B2+D2</f>
        <v/>
      </c>
    </row>
    <row r="4" ht="15" customHeight="1" s="12">
      <c r="A4" s="16" t="inlineStr">
        <is>
          <t>Date</t>
        </is>
      </c>
      <c r="B4" s="16" t="inlineStr">
        <is>
          <t>Facility</t>
        </is>
      </c>
      <c r="C4" s="16" t="inlineStr">
        <is>
          <t>Reason</t>
        </is>
      </c>
      <c r="D4" s="16" t="inlineStr">
        <is>
          <t>Hotel Cost</t>
        </is>
      </c>
      <c r="E4" s="16" t="inlineStr">
        <is>
          <t>Lodging Allowance</t>
        </is>
      </c>
      <c r="F4" s="16" t="inlineStr">
        <is>
          <t>Lodging Reimburse</t>
        </is>
      </c>
      <c r="G4" s="16" t="inlineStr">
        <is>
          <t>Meal Days</t>
        </is>
      </c>
      <c r="H4" s="16" t="inlineStr">
        <is>
          <t>Meal Per Diem</t>
        </is>
      </c>
      <c r="I4" s="16" t="inlineStr">
        <is>
          <t>Meal Reimburse</t>
        </is>
      </c>
      <c r="J4" s="16" t="inlineStr">
        <is>
          <t>Total Claim</t>
        </is>
      </c>
    </row>
    <row r="5" ht="15" customHeight="1" s="12">
      <c r="E5" s="15" t="n">
        <v>120</v>
      </c>
      <c r="F5" s="15">
        <f>IF(D4="","",MIN(D4,E4))</f>
        <v/>
      </c>
      <c r="H5" s="15" t="n">
        <v>20</v>
      </c>
      <c r="I5" s="15">
        <f>IF(G4="","",G4*H4)</f>
        <v/>
      </c>
      <c r="J5" s="15">
        <f>IFERROR(F4+I4,"")</f>
        <v/>
      </c>
    </row>
    <row r="6" ht="15" customHeight="1" s="12">
      <c r="E6" s="15" t="n">
        <v>120</v>
      </c>
      <c r="F6" s="15">
        <f>IF(D5="","",MIN(D5,E5))</f>
        <v/>
      </c>
      <c r="H6" s="15" t="n">
        <v>20</v>
      </c>
      <c r="I6" s="15">
        <f>IF(G5="","",G5*H5)</f>
        <v/>
      </c>
      <c r="J6" s="15">
        <f>IFERROR(F5+I5,"")</f>
        <v/>
      </c>
    </row>
    <row r="7" ht="15" customHeight="1" s="12">
      <c r="E7" s="15" t="n">
        <v>120</v>
      </c>
      <c r="F7" s="15">
        <f>IF(D6="","",MIN(D6,E6))</f>
        <v/>
      </c>
      <c r="H7" s="15" t="n">
        <v>20</v>
      </c>
      <c r="I7" s="15">
        <f>IF(G6="","",G6*H6)</f>
        <v/>
      </c>
      <c r="J7" s="15">
        <f>IFERROR(F6+I6,"")</f>
        <v/>
      </c>
    </row>
    <row r="8" ht="15" customHeight="1" s="12">
      <c r="E8" s="15" t="n">
        <v>120</v>
      </c>
      <c r="F8" s="15">
        <f>IF(D7="","",MIN(D7,E7))</f>
        <v/>
      </c>
      <c r="H8" s="15" t="n">
        <v>20</v>
      </c>
      <c r="I8" s="15">
        <f>IF(G7="","",G7*H7)</f>
        <v/>
      </c>
      <c r="J8" s="15">
        <f>IFERROR(F7+I7,"")</f>
        <v/>
      </c>
    </row>
    <row r="9" ht="15" customHeight="1" s="12">
      <c r="E9" s="15" t="n">
        <v>120</v>
      </c>
      <c r="F9" s="15">
        <f>IF(D8="","",MIN(D8,E8))</f>
        <v/>
      </c>
      <c r="H9" s="15" t="n">
        <v>20</v>
      </c>
      <c r="I9" s="15">
        <f>IF(G8="","",G8*H8)</f>
        <v/>
      </c>
      <c r="J9" s="15">
        <f>IFERROR(F8+I8,"")</f>
        <v/>
      </c>
    </row>
    <row r="10" ht="15" customHeight="1" s="12">
      <c r="E10" s="15" t="n">
        <v>120</v>
      </c>
      <c r="F10" s="15">
        <f>IF(D9="","",MIN(D9,E9))</f>
        <v/>
      </c>
      <c r="H10" s="15" t="n">
        <v>20</v>
      </c>
      <c r="I10" s="15">
        <f>IF(G9="","",G9*H9)</f>
        <v/>
      </c>
      <c r="J10" s="15">
        <f>IFERROR(F9+I9,"")</f>
        <v/>
      </c>
    </row>
    <row r="11" ht="15" customHeight="1" s="12">
      <c r="E11" s="15" t="n">
        <v>120</v>
      </c>
      <c r="F11" s="15">
        <f>IF(D10="","",MIN(D10,E10))</f>
        <v/>
      </c>
      <c r="H11" s="15" t="n">
        <v>20</v>
      </c>
      <c r="I11" s="15">
        <f>IF(G10="","",G10*H10)</f>
        <v/>
      </c>
      <c r="J11" s="15">
        <f>IFERROR(F10+I10,"")</f>
        <v/>
      </c>
    </row>
    <row r="12" ht="15" customHeight="1" s="12">
      <c r="E12" s="15" t="n">
        <v>120</v>
      </c>
      <c r="F12" s="15">
        <f>IF(D11="","",MIN(D11,E11))</f>
        <v/>
      </c>
      <c r="H12" s="15" t="n">
        <v>20</v>
      </c>
      <c r="I12" s="15">
        <f>IF(G11="","",G11*H11)</f>
        <v/>
      </c>
      <c r="J12" s="15">
        <f>IFERROR(F11+I11,"")</f>
        <v/>
      </c>
    </row>
    <row r="13" ht="15" customHeight="1" s="12">
      <c r="E13" s="15" t="n">
        <v>120</v>
      </c>
      <c r="F13" s="15">
        <f>IF(D12="","",MIN(D12,E12))</f>
        <v/>
      </c>
      <c r="H13" s="15" t="n">
        <v>20</v>
      </c>
      <c r="I13" s="15">
        <f>IF(G12="","",G12*H12)</f>
        <v/>
      </c>
      <c r="J13" s="15">
        <f>IFERROR(F12+I12,"")</f>
        <v/>
      </c>
    </row>
    <row r="14" ht="15" customHeight="1" s="12">
      <c r="E14" s="15" t="n">
        <v>120</v>
      </c>
      <c r="F14" s="15">
        <f>IF(D13="","",MIN(D13,E13))</f>
        <v/>
      </c>
      <c r="H14" s="15" t="n">
        <v>20</v>
      </c>
      <c r="I14" s="15">
        <f>IF(G13="","",G13*H13)</f>
        <v/>
      </c>
      <c r="J14" s="15">
        <f>IFERROR(F13+I13,"")</f>
        <v/>
      </c>
    </row>
    <row r="15" ht="15" customHeight="1" s="12">
      <c r="E15" s="15" t="n">
        <v>120</v>
      </c>
      <c r="F15" s="15">
        <f>IF(D14="","",MIN(D14,E14))</f>
        <v/>
      </c>
      <c r="H15" s="15" t="n">
        <v>20</v>
      </c>
      <c r="I15" s="15">
        <f>IF(G14="","",G14*H14)</f>
        <v/>
      </c>
      <c r="J15" s="15">
        <f>IFERROR(F14+I14,"")</f>
        <v/>
      </c>
    </row>
    <row r="16" ht="15" customHeight="1" s="12">
      <c r="E16" s="15" t="n">
        <v>120</v>
      </c>
      <c r="F16" s="15">
        <f>IF(D15="","",MIN(D15,E15))</f>
        <v/>
      </c>
      <c r="H16" s="15" t="n">
        <v>20</v>
      </c>
      <c r="I16" s="15">
        <f>IF(G15="","",G15*H15)</f>
        <v/>
      </c>
      <c r="J16" s="15">
        <f>IFERROR(F15+I15,"")</f>
        <v/>
      </c>
    </row>
    <row r="17" ht="15" customHeight="1" s="12">
      <c r="E17" s="15" t="n">
        <v>120</v>
      </c>
      <c r="F17" s="15">
        <f>IF(D16="","",MIN(D16,E16))</f>
        <v/>
      </c>
      <c r="H17" s="15" t="n">
        <v>20</v>
      </c>
      <c r="I17" s="15">
        <f>IF(G16="","",G16*H16)</f>
        <v/>
      </c>
      <c r="J17" s="15">
        <f>IFERROR(F16+I16,"")</f>
        <v/>
      </c>
    </row>
    <row r="18" ht="15" customHeight="1" s="12">
      <c r="E18" s="15" t="n">
        <v>120</v>
      </c>
      <c r="F18" s="15">
        <f>IF(D17="","",MIN(D17,E17))</f>
        <v/>
      </c>
      <c r="H18" s="15" t="n">
        <v>20</v>
      </c>
      <c r="I18" s="15">
        <f>IF(G17="","",G17*H17)</f>
        <v/>
      </c>
      <c r="J18" s="15">
        <f>IFERROR(F17+I17,"")</f>
        <v/>
      </c>
    </row>
    <row r="19" ht="15" customHeight="1" s="12">
      <c r="E19" s="15" t="n">
        <v>120</v>
      </c>
      <c r="F19" s="15">
        <f>IF(D18="","",MIN(D18,E18))</f>
        <v/>
      </c>
      <c r="H19" s="15" t="n">
        <v>20</v>
      </c>
      <c r="I19" s="15">
        <f>IF(G18="","",G18*H18)</f>
        <v/>
      </c>
      <c r="J19" s="15">
        <f>IFERROR(F18+I18,"")</f>
        <v/>
      </c>
    </row>
    <row r="20" ht="15" customHeight="1" s="12">
      <c r="E20" s="15" t="n">
        <v>120</v>
      </c>
      <c r="F20" s="15">
        <f>IF(D19="","",MIN(D19,E19))</f>
        <v/>
      </c>
      <c r="H20" s="15" t="n">
        <v>20</v>
      </c>
      <c r="I20" s="15">
        <f>IF(G19="","",G19*H19)</f>
        <v/>
      </c>
      <c r="J20" s="15">
        <f>IFERROR(F19+I19,"")</f>
        <v/>
      </c>
    </row>
    <row r="21" ht="15" customHeight="1" s="12">
      <c r="E21" s="15" t="n">
        <v>120</v>
      </c>
      <c r="F21" s="15">
        <f>IF(D20="","",MIN(D20,E20))</f>
        <v/>
      </c>
      <c r="H21" s="15" t="n">
        <v>20</v>
      </c>
      <c r="I21" s="15">
        <f>IF(G20="","",G20*H20)</f>
        <v/>
      </c>
      <c r="J21" s="15">
        <f>IFERROR(F20+I20,"")</f>
        <v/>
      </c>
    </row>
    <row r="22" ht="15" customHeight="1" s="12">
      <c r="E22" s="15" t="n">
        <v>120</v>
      </c>
      <c r="F22" s="15">
        <f>IF(D21="","",MIN(D21,E21))</f>
        <v/>
      </c>
      <c r="H22" s="15" t="n">
        <v>20</v>
      </c>
      <c r="I22" s="15">
        <f>IF(G21="","",G21*H21)</f>
        <v/>
      </c>
      <c r="J22" s="15">
        <f>IFERROR(F21+I21,"")</f>
        <v/>
      </c>
    </row>
    <row r="23" ht="15" customHeight="1" s="12">
      <c r="E23" s="15" t="n">
        <v>120</v>
      </c>
      <c r="F23" s="15">
        <f>IF(D22="","",MIN(D22,E22))</f>
        <v/>
      </c>
      <c r="H23" s="15" t="n">
        <v>20</v>
      </c>
      <c r="I23" s="15">
        <f>IF(G22="","",G22*H22)</f>
        <v/>
      </c>
      <c r="J23" s="15">
        <f>IFERROR(F22+I22,"")</f>
        <v/>
      </c>
    </row>
    <row r="24">
      <c r="E24" s="15" t="n">
        <v>120</v>
      </c>
      <c r="F24" s="15">
        <f>IF(D23="","",MIN(D23,E23))</f>
        <v/>
      </c>
      <c r="H24" s="15" t="n">
        <v>20</v>
      </c>
      <c r="I24" s="15">
        <f>IF(G23="","",G23*H23)</f>
        <v/>
      </c>
      <c r="J24" s="15">
        <f>IFERROR(F23+I23,"")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3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1" min="1" max="1"/>
    <col width="14" customWidth="1" style="11" min="2" max="2"/>
  </cols>
  <sheetData>
    <row r="1" ht="15" customHeight="1" s="12">
      <c r="A1" s="17" t="inlineStr">
        <is>
          <t>Q1 SUMMARY</t>
        </is>
      </c>
    </row>
    <row r="2" ht="15" customHeight="1" s="12">
      <c r="A2" s="21" t="inlineStr">
        <is>
          <t>Auto-calculated sum</t>
        </is>
      </c>
      <c r="B2" s="14" t="inlineStr"/>
    </row>
    <row r="3" ht="15" customHeight="1" s="12">
      <c r="A3" s="22" t="inlineStr">
        <is>
          <t>Total Trips</t>
        </is>
      </c>
      <c r="B3" s="22" t="n">
        <v>0</v>
      </c>
    </row>
    <row r="4" ht="15" customHeight="1" s="12">
      <c r="A4" s="11" t="inlineStr">
        <is>
          <t>Total Miles</t>
        </is>
      </c>
      <c r="B4" s="11" t="n">
        <v>0</v>
      </c>
    </row>
    <row r="5" ht="15" customHeight="1" s="12">
      <c r="A5" s="11" t="inlineStr">
        <is>
          <t>Mileage Reimbursement</t>
        </is>
      </c>
      <c r="B5" s="15" t="n">
        <v>0</v>
      </c>
    </row>
    <row r="6" ht="15" customHeight="1" s="12">
      <c r="A6" s="11" t="inlineStr">
        <is>
          <t>Lodging Reimbursement</t>
        </is>
      </c>
      <c r="B6" s="15" t="n">
        <v>0</v>
      </c>
    </row>
    <row r="7" ht="15" customHeight="1" s="12">
      <c r="A7" s="11" t="inlineStr">
        <is>
          <t>Meal Reimbursement</t>
        </is>
      </c>
      <c r="B7" s="15" t="n">
        <v>0</v>
      </c>
    </row>
    <row r="8">
      <c r="A8" s="18" t="inlineStr">
        <is>
          <t>Q1 Total</t>
        </is>
      </c>
      <c r="B8" s="15">
        <f>B4+B5+B6</f>
        <v/>
      </c>
    </row>
    <row r="9" ht="15" customHeight="1" s="12"/>
    <row r="10" ht="15" customHeight="1" s="12">
      <c r="A10" s="17" t="inlineStr">
        <is>
          <t>Q2 SUMMARY</t>
        </is>
      </c>
    </row>
    <row r="11" ht="15" customHeight="1" s="12">
      <c r="A11" s="11" t="inlineStr">
        <is>
          <t>Total Trips</t>
        </is>
      </c>
      <c r="B11" s="11" t="n">
        <v>0</v>
      </c>
    </row>
    <row r="12" ht="15" customHeight="1" s="12">
      <c r="A12" s="11" t="inlineStr">
        <is>
          <t>Total Miles</t>
        </is>
      </c>
      <c r="B12" s="11" t="n">
        <v>0</v>
      </c>
    </row>
    <row r="13" ht="15" customHeight="1" s="12">
      <c r="A13" s="11" t="inlineStr">
        <is>
          <t>Mileage Reimbursement</t>
        </is>
      </c>
      <c r="B13" s="15" t="n">
        <v>0</v>
      </c>
    </row>
    <row r="14" ht="15" customHeight="1" s="12">
      <c r="A14" s="11" t="inlineStr">
        <is>
          <t>Lodging Reimbursement</t>
        </is>
      </c>
      <c r="B14" s="15" t="n">
        <v>0</v>
      </c>
    </row>
    <row r="15" ht="15" customHeight="1" s="12">
      <c r="A15" s="11" t="inlineStr">
        <is>
          <t>Meal Reimbursement</t>
        </is>
      </c>
      <c r="B15" s="15" t="n">
        <v>0</v>
      </c>
    </row>
    <row r="16">
      <c r="A16" s="18" t="inlineStr">
        <is>
          <t>Q2 Total</t>
        </is>
      </c>
      <c r="B16" s="15">
        <f>B12+B13+B14</f>
        <v/>
      </c>
    </row>
    <row r="17" ht="15" customHeight="1" s="12"/>
    <row r="18" ht="15" customHeight="1" s="12">
      <c r="A18" s="17" t="inlineStr">
        <is>
          <t>Q3 SUMMARY</t>
        </is>
      </c>
    </row>
    <row r="19" ht="15" customHeight="1" s="12">
      <c r="A19" s="11" t="inlineStr">
        <is>
          <t>Total Trips</t>
        </is>
      </c>
      <c r="B19" s="11" t="n">
        <v>0</v>
      </c>
    </row>
    <row r="20" ht="15" customHeight="1" s="12">
      <c r="A20" s="11" t="inlineStr">
        <is>
          <t>Total Miles</t>
        </is>
      </c>
      <c r="B20" s="11" t="n">
        <v>0</v>
      </c>
    </row>
    <row r="21" ht="15" customHeight="1" s="12">
      <c r="A21" s="11" t="inlineStr">
        <is>
          <t>Mileage Reimbursement</t>
        </is>
      </c>
      <c r="B21" s="15" t="n">
        <v>0</v>
      </c>
    </row>
    <row r="22" ht="15" customHeight="1" s="12">
      <c r="A22" s="11" t="inlineStr">
        <is>
          <t>Lodging Reimbursement</t>
        </is>
      </c>
      <c r="B22" s="15" t="n">
        <v>0</v>
      </c>
    </row>
    <row r="23" ht="15" customHeight="1" s="12">
      <c r="A23" s="11" t="inlineStr">
        <is>
          <t>Meal Reimbursement</t>
        </is>
      </c>
      <c r="B23" s="15" t="n">
        <v>0</v>
      </c>
    </row>
    <row r="24">
      <c r="A24" s="18" t="inlineStr">
        <is>
          <t>Q3 Total</t>
        </is>
      </c>
      <c r="B24" s="15">
        <f>B20+B21+B22</f>
        <v/>
      </c>
    </row>
    <row r="25" ht="15" customHeight="1" s="12"/>
    <row r="26" ht="15" customHeight="1" s="12">
      <c r="A26" s="17" t="inlineStr">
        <is>
          <t>Q4 SUMMARY</t>
        </is>
      </c>
    </row>
    <row r="27" ht="15" customHeight="1" s="12">
      <c r="A27" s="11" t="inlineStr">
        <is>
          <t>Total Trips</t>
        </is>
      </c>
      <c r="B27" s="11" t="n">
        <v>0</v>
      </c>
    </row>
    <row r="28" ht="15" customHeight="1" s="12">
      <c r="A28" s="11" t="inlineStr">
        <is>
          <t>Total Miles</t>
        </is>
      </c>
      <c r="B28" s="11" t="n">
        <v>0</v>
      </c>
    </row>
    <row r="29" ht="15" customHeight="1" s="12">
      <c r="A29" s="11" t="inlineStr">
        <is>
          <t>Mileage Reimbursement</t>
        </is>
      </c>
      <c r="B29" s="15" t="n">
        <v>0</v>
      </c>
    </row>
    <row r="30" ht="15" customHeight="1" s="12">
      <c r="A30" s="11" t="inlineStr">
        <is>
          <t>Lodging Reimbursement</t>
        </is>
      </c>
      <c r="B30" s="15" t="n">
        <v>0</v>
      </c>
    </row>
    <row r="31" ht="15" customHeight="1" s="12">
      <c r="A31" s="11" t="inlineStr">
        <is>
          <t>Meal Reimbursement</t>
        </is>
      </c>
      <c r="B31" s="15" t="n">
        <v>0</v>
      </c>
    </row>
    <row r="32">
      <c r="A32" s="18" t="inlineStr">
        <is>
          <t>Q4 Total</t>
        </is>
      </c>
      <c r="B32" s="15">
        <f>B28+B29+B30</f>
        <v/>
      </c>
    </row>
    <row r="33" ht="15" customHeight="1" s="12"/>
    <row r="34" ht="15" customHeight="1" s="12">
      <c r="A34" s="19" t="inlineStr">
        <is>
          <t>ANNUAL TOTAL</t>
        </is>
      </c>
    </row>
    <row r="35">
      <c r="A35" s="11" t="inlineStr">
        <is>
          <t>Total Reimbursement:</t>
        </is>
      </c>
      <c r="B35" s="15">
        <f>B6+B13+B20+B27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G3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1" min="1" max="1"/>
    <col width="16" customWidth="1" style="11" min="2" max="2"/>
    <col width="15" customWidth="1" style="11" min="3" max="3"/>
    <col width="18" customWidth="1" style="11" min="4" max="4"/>
    <col width="14" customWidth="1" style="11" min="5" max="7"/>
  </cols>
  <sheetData>
    <row r="1" ht="15" customHeight="1" s="12">
      <c r="A1" s="17" t="inlineStr">
        <is>
          <t>BATCH CLAIM WORKSHEET - VA FORM 10-3542</t>
        </is>
      </c>
    </row>
    <row r="2">
      <c r="A2" s="21" t="inlineStr">
        <is>
          <t>Enter VA form number</t>
        </is>
      </c>
      <c r="B2" s="14" t="inlineStr"/>
      <c r="C2" s="14" t="inlineStr"/>
      <c r="D2" s="14" t="inlineStr"/>
      <c r="E2" s="14" t="inlineStr"/>
      <c r="F2" s="14" t="inlineStr"/>
      <c r="G2" s="14" t="inlineStr"/>
    </row>
    <row r="3" ht="15" customHeight="1" s="12">
      <c r="A3" s="23" t="inlineStr">
        <is>
          <t>21-526EZ</t>
        </is>
      </c>
    </row>
    <row r="4" ht="15" customHeight="1" s="12">
      <c r="A4" s="11" t="inlineStr">
        <is>
          <t>Veteran Name:</t>
        </is>
      </c>
    </row>
    <row r="5">
      <c r="A5" s="11" t="inlineStr">
        <is>
          <t>VA File Number:</t>
        </is>
      </c>
    </row>
    <row r="6" ht="26.85" customHeight="1" s="12"/>
    <row r="7" ht="15" customHeight="1" s="12">
      <c r="A7" s="16" t="inlineStr">
        <is>
          <t>Date of Appointment</t>
        </is>
      </c>
      <c r="B7" s="16" t="inlineStr">
        <is>
          <t>Facility</t>
        </is>
      </c>
      <c r="C7" s="16" t="inlineStr">
        <is>
          <t>Round-Trip Miles</t>
        </is>
      </c>
      <c r="D7" s="16" t="inlineStr">
        <is>
          <t>Reimbursement Rate</t>
        </is>
      </c>
      <c r="E7" s="16" t="inlineStr">
        <is>
          <t>Amount Claimed</t>
        </is>
      </c>
    </row>
    <row r="8" ht="15" customHeight="1" s="12">
      <c r="A8" s="11">
        <f>IF('Mileage Log'!I6="N",'Mileage Log'!A6,"")</f>
        <v/>
      </c>
      <c r="B8" s="11">
        <f>IF('Mileage Log'!I6="N",'Mileage Log'!B6,"")</f>
        <v/>
      </c>
      <c r="C8" s="11">
        <f>IF('Mileage Log'!I6="N",'Mileage Log'!E6,"")</f>
        <v/>
      </c>
      <c r="D8" s="11">
        <f>IF('Mileage Log'!I6="N",'Mileage Log'!F6,"")</f>
        <v/>
      </c>
      <c r="E8" s="15">
        <f>IF('Mileage Log'!I6="N",'Mileage Log'!G6,"")</f>
        <v/>
      </c>
    </row>
    <row r="9" ht="15" customHeight="1" s="12">
      <c r="A9" s="11">
        <f>IF('Mileage Log'!I7="N",'Mileage Log'!A7,"")</f>
        <v/>
      </c>
      <c r="B9" s="11">
        <f>IF('Mileage Log'!I7="N",'Mileage Log'!B7,"")</f>
        <v/>
      </c>
      <c r="C9" s="11">
        <f>IF('Mileage Log'!I7="N",'Mileage Log'!E7,"")</f>
        <v/>
      </c>
      <c r="D9" s="11">
        <f>IF('Mileage Log'!I7="N",'Mileage Log'!F7,"")</f>
        <v/>
      </c>
      <c r="E9" s="15">
        <f>IF('Mileage Log'!I7="N",'Mileage Log'!G7,"")</f>
        <v/>
      </c>
    </row>
    <row r="10" ht="15" customHeight="1" s="12">
      <c r="A10" s="11">
        <f>IF('Mileage Log'!I8="N",'Mileage Log'!A8,"")</f>
        <v/>
      </c>
      <c r="B10" s="11">
        <f>IF('Mileage Log'!I8="N",'Mileage Log'!B8,"")</f>
        <v/>
      </c>
      <c r="C10" s="11">
        <f>IF('Mileage Log'!I8="N",'Mileage Log'!E8,"")</f>
        <v/>
      </c>
      <c r="D10" s="11">
        <f>IF('Mileage Log'!I8="N",'Mileage Log'!F8,"")</f>
        <v/>
      </c>
      <c r="E10" s="15">
        <f>IF('Mileage Log'!I8="N",'Mileage Log'!G8,"")</f>
        <v/>
      </c>
    </row>
    <row r="11" ht="15" customHeight="1" s="12">
      <c r="A11" s="11">
        <f>IF('Mileage Log'!I9="N",'Mileage Log'!A9,"")</f>
        <v/>
      </c>
      <c r="B11" s="11">
        <f>IF('Mileage Log'!I9="N",'Mileage Log'!B9,"")</f>
        <v/>
      </c>
      <c r="C11" s="11">
        <f>IF('Mileage Log'!I9="N",'Mileage Log'!E9,"")</f>
        <v/>
      </c>
      <c r="D11" s="11">
        <f>IF('Mileage Log'!I9="N",'Mileage Log'!F9,"")</f>
        <v/>
      </c>
      <c r="E11" s="15">
        <f>IF('Mileage Log'!I9="N",'Mileage Log'!G9,"")</f>
        <v/>
      </c>
    </row>
    <row r="12" ht="15" customHeight="1" s="12">
      <c r="A12" s="11">
        <f>IF('Mileage Log'!I10="N",'Mileage Log'!A10,"")</f>
        <v/>
      </c>
      <c r="B12" s="11">
        <f>IF('Mileage Log'!I10="N",'Mileage Log'!B10,"")</f>
        <v/>
      </c>
      <c r="C12" s="11">
        <f>IF('Mileage Log'!I10="N",'Mileage Log'!E10,"")</f>
        <v/>
      </c>
      <c r="D12" s="11">
        <f>IF('Mileage Log'!I10="N",'Mileage Log'!F10,"")</f>
        <v/>
      </c>
      <c r="E12" s="15">
        <f>IF('Mileage Log'!I10="N",'Mileage Log'!G10,"")</f>
        <v/>
      </c>
    </row>
    <row r="13" ht="15" customHeight="1" s="12">
      <c r="A13" s="11">
        <f>IF('Mileage Log'!I11="N",'Mileage Log'!A11,"")</f>
        <v/>
      </c>
      <c r="B13" s="11">
        <f>IF('Mileage Log'!I11="N",'Mileage Log'!B11,"")</f>
        <v/>
      </c>
      <c r="C13" s="11">
        <f>IF('Mileage Log'!I11="N",'Mileage Log'!E11,"")</f>
        <v/>
      </c>
      <c r="D13" s="11">
        <f>IF('Mileage Log'!I11="N",'Mileage Log'!F11,"")</f>
        <v/>
      </c>
      <c r="E13" s="15">
        <f>IF('Mileage Log'!I11="N",'Mileage Log'!G11,"")</f>
        <v/>
      </c>
    </row>
    <row r="14" ht="15" customHeight="1" s="12">
      <c r="A14" s="11">
        <f>IF('Mileage Log'!I12="N",'Mileage Log'!A12,"")</f>
        <v/>
      </c>
      <c r="B14" s="11">
        <f>IF('Mileage Log'!I12="N",'Mileage Log'!B12,"")</f>
        <v/>
      </c>
      <c r="C14" s="11">
        <f>IF('Mileage Log'!I12="N",'Mileage Log'!E12,"")</f>
        <v/>
      </c>
      <c r="D14" s="11">
        <f>IF('Mileage Log'!I12="N",'Mileage Log'!F12,"")</f>
        <v/>
      </c>
      <c r="E14" s="15">
        <f>IF('Mileage Log'!I12="N",'Mileage Log'!G12,"")</f>
        <v/>
      </c>
    </row>
    <row r="15" ht="15" customHeight="1" s="12">
      <c r="A15" s="11">
        <f>IF('Mileage Log'!I13="N",'Mileage Log'!A13,"")</f>
        <v/>
      </c>
      <c r="B15" s="11">
        <f>IF('Mileage Log'!I13="N",'Mileage Log'!B13,"")</f>
        <v/>
      </c>
      <c r="C15" s="11">
        <f>IF('Mileage Log'!I13="N",'Mileage Log'!E13,"")</f>
        <v/>
      </c>
      <c r="D15" s="11">
        <f>IF('Mileage Log'!I13="N",'Mileage Log'!F13,"")</f>
        <v/>
      </c>
      <c r="E15" s="15">
        <f>IF('Mileage Log'!I13="N",'Mileage Log'!G13,"")</f>
        <v/>
      </c>
    </row>
    <row r="16" ht="15" customHeight="1" s="12">
      <c r="A16" s="11">
        <f>IF('Mileage Log'!I14="N",'Mileage Log'!A14,"")</f>
        <v/>
      </c>
      <c r="B16" s="11">
        <f>IF('Mileage Log'!I14="N",'Mileage Log'!B14,"")</f>
        <v/>
      </c>
      <c r="C16" s="11">
        <f>IF('Mileage Log'!I14="N",'Mileage Log'!E14,"")</f>
        <v/>
      </c>
      <c r="D16" s="11">
        <f>IF('Mileage Log'!I14="N",'Mileage Log'!F14,"")</f>
        <v/>
      </c>
      <c r="E16" s="15">
        <f>IF('Mileage Log'!I14="N",'Mileage Log'!G14,"")</f>
        <v/>
      </c>
    </row>
    <row r="17" ht="15" customHeight="1" s="12">
      <c r="A17" s="11">
        <f>IF('Mileage Log'!I15="N",'Mileage Log'!A15,"")</f>
        <v/>
      </c>
      <c r="B17" s="11">
        <f>IF('Mileage Log'!I15="N",'Mileage Log'!B15,"")</f>
        <v/>
      </c>
      <c r="C17" s="11">
        <f>IF('Mileage Log'!I15="N",'Mileage Log'!E15,"")</f>
        <v/>
      </c>
      <c r="D17" s="11">
        <f>IF('Mileage Log'!I15="N",'Mileage Log'!F15,"")</f>
        <v/>
      </c>
      <c r="E17" s="15">
        <f>IF('Mileage Log'!I15="N",'Mileage Log'!G15,"")</f>
        <v/>
      </c>
    </row>
    <row r="18" ht="15" customHeight="1" s="12">
      <c r="A18" s="11">
        <f>IF('Mileage Log'!I16="N",'Mileage Log'!A16,"")</f>
        <v/>
      </c>
      <c r="B18" s="11">
        <f>IF('Mileage Log'!I16="N",'Mileage Log'!B16,"")</f>
        <v/>
      </c>
      <c r="C18" s="11">
        <f>IF('Mileage Log'!I16="N",'Mileage Log'!E16,"")</f>
        <v/>
      </c>
      <c r="D18" s="11">
        <f>IF('Mileage Log'!I16="N",'Mileage Log'!F16,"")</f>
        <v/>
      </c>
      <c r="E18" s="15">
        <f>IF('Mileage Log'!I16="N",'Mileage Log'!G16,"")</f>
        <v/>
      </c>
    </row>
    <row r="19" ht="15" customHeight="1" s="12">
      <c r="A19" s="11">
        <f>IF('Mileage Log'!I17="N",'Mileage Log'!A17,"")</f>
        <v/>
      </c>
      <c r="B19" s="11">
        <f>IF('Mileage Log'!I17="N",'Mileage Log'!B17,"")</f>
        <v/>
      </c>
      <c r="C19" s="11">
        <f>IF('Mileage Log'!I17="N",'Mileage Log'!E17,"")</f>
        <v/>
      </c>
      <c r="D19" s="11">
        <f>IF('Mileage Log'!I17="N",'Mileage Log'!F17,"")</f>
        <v/>
      </c>
      <c r="E19" s="15">
        <f>IF('Mileage Log'!I17="N",'Mileage Log'!G17,"")</f>
        <v/>
      </c>
    </row>
    <row r="20" ht="15" customHeight="1" s="12">
      <c r="A20" s="11">
        <f>IF('Mileage Log'!I18="N",'Mileage Log'!A18,"")</f>
        <v/>
      </c>
      <c r="B20" s="11">
        <f>IF('Mileage Log'!I18="N",'Mileage Log'!B18,"")</f>
        <v/>
      </c>
      <c r="C20" s="11">
        <f>IF('Mileage Log'!I18="N",'Mileage Log'!E18,"")</f>
        <v/>
      </c>
      <c r="D20" s="11">
        <f>IF('Mileage Log'!I18="N",'Mileage Log'!F18,"")</f>
        <v/>
      </c>
      <c r="E20" s="15">
        <f>IF('Mileage Log'!I18="N",'Mileage Log'!G18,"")</f>
        <v/>
      </c>
    </row>
    <row r="21" ht="15" customHeight="1" s="12">
      <c r="A21" s="11">
        <f>IF('Mileage Log'!I19="N",'Mileage Log'!A19,"")</f>
        <v/>
      </c>
      <c r="B21" s="11">
        <f>IF('Mileage Log'!I19="N",'Mileage Log'!B19,"")</f>
        <v/>
      </c>
      <c r="C21" s="11">
        <f>IF('Mileage Log'!I19="N",'Mileage Log'!E19,"")</f>
        <v/>
      </c>
      <c r="D21" s="11">
        <f>IF('Mileage Log'!I19="N",'Mileage Log'!F19,"")</f>
        <v/>
      </c>
      <c r="E21" s="15">
        <f>IF('Mileage Log'!I19="N",'Mileage Log'!G19,"")</f>
        <v/>
      </c>
    </row>
    <row r="22" ht="15" customHeight="1" s="12">
      <c r="A22" s="11">
        <f>IF('Mileage Log'!I20="N",'Mileage Log'!A20,"")</f>
        <v/>
      </c>
      <c r="B22" s="11">
        <f>IF('Mileage Log'!I20="N",'Mileage Log'!B20,"")</f>
        <v/>
      </c>
      <c r="C22" s="11">
        <f>IF('Mileage Log'!I20="N",'Mileage Log'!E20,"")</f>
        <v/>
      </c>
      <c r="D22" s="11">
        <f>IF('Mileage Log'!I20="N",'Mileage Log'!F20,"")</f>
        <v/>
      </c>
      <c r="E22" s="15">
        <f>IF('Mileage Log'!I20="N",'Mileage Log'!G20,"")</f>
        <v/>
      </c>
    </row>
    <row r="23" ht="15" customHeight="1" s="12">
      <c r="A23" s="11">
        <f>IF('Mileage Log'!I21="N",'Mileage Log'!A21,"")</f>
        <v/>
      </c>
      <c r="B23" s="11">
        <f>IF('Mileage Log'!I21="N",'Mileage Log'!B21,"")</f>
        <v/>
      </c>
      <c r="C23" s="11">
        <f>IF('Mileage Log'!I21="N",'Mileage Log'!E21,"")</f>
        <v/>
      </c>
      <c r="D23" s="11">
        <f>IF('Mileage Log'!I21="N",'Mileage Log'!F21,"")</f>
        <v/>
      </c>
      <c r="E23" s="15">
        <f>IF('Mileage Log'!I21="N",'Mileage Log'!G21,"")</f>
        <v/>
      </c>
    </row>
    <row r="24" ht="15" customHeight="1" s="12">
      <c r="A24" s="11">
        <f>IF('Mileage Log'!I22="N",'Mileage Log'!A22,"")</f>
        <v/>
      </c>
      <c r="B24" s="11">
        <f>IF('Mileage Log'!I22="N",'Mileage Log'!B22,"")</f>
        <v/>
      </c>
      <c r="C24" s="11">
        <f>IF('Mileage Log'!I22="N",'Mileage Log'!E22,"")</f>
        <v/>
      </c>
      <c r="D24" s="11">
        <f>IF('Mileage Log'!I22="N",'Mileage Log'!F22,"")</f>
        <v/>
      </c>
      <c r="E24" s="15">
        <f>IF('Mileage Log'!I22="N",'Mileage Log'!G22,"")</f>
        <v/>
      </c>
    </row>
    <row r="25" ht="15" customHeight="1" s="12">
      <c r="A25" s="11">
        <f>IF('Mileage Log'!I23="N",'Mileage Log'!A23,"")</f>
        <v/>
      </c>
      <c r="B25" s="11">
        <f>IF('Mileage Log'!I23="N",'Mileage Log'!B23,"")</f>
        <v/>
      </c>
      <c r="C25" s="11">
        <f>IF('Mileage Log'!I23="N",'Mileage Log'!E23,"")</f>
        <v/>
      </c>
      <c r="D25" s="11">
        <f>IF('Mileage Log'!I23="N",'Mileage Log'!F23,"")</f>
        <v/>
      </c>
      <c r="E25" s="15">
        <f>IF('Mileage Log'!I23="N",'Mileage Log'!G23,"")</f>
        <v/>
      </c>
    </row>
    <row r="26" ht="15" customHeight="1" s="12">
      <c r="A26" s="11">
        <f>IF('Mileage Log'!I24="N",'Mileage Log'!A24,"")</f>
        <v/>
      </c>
      <c r="B26" s="11">
        <f>IF('Mileage Log'!I24="N",'Mileage Log'!B24,"")</f>
        <v/>
      </c>
      <c r="C26" s="11">
        <f>IF('Mileage Log'!I24="N",'Mileage Log'!E24,"")</f>
        <v/>
      </c>
      <c r="D26" s="11">
        <f>IF('Mileage Log'!I24="N",'Mileage Log'!F24,"")</f>
        <v/>
      </c>
      <c r="E26" s="15">
        <f>IF('Mileage Log'!I24="N",'Mileage Log'!G24,"")</f>
        <v/>
      </c>
    </row>
    <row r="27" ht="15" customHeight="1" s="12">
      <c r="A27" s="11">
        <f>IF('Mileage Log'!I25="N",'Mileage Log'!A25,"")</f>
        <v/>
      </c>
      <c r="B27" s="11">
        <f>IF('Mileage Log'!I25="N",'Mileage Log'!B25,"")</f>
        <v/>
      </c>
      <c r="C27" s="11">
        <f>IF('Mileage Log'!I25="N",'Mileage Log'!E25,"")</f>
        <v/>
      </c>
      <c r="D27" s="11">
        <f>IF('Mileage Log'!I25="N",'Mileage Log'!F25,"")</f>
        <v/>
      </c>
      <c r="E27" s="15">
        <f>IF('Mileage Log'!I25="N",'Mileage Log'!G25,"")</f>
        <v/>
      </c>
    </row>
    <row r="28" ht="15" customHeight="1" s="12">
      <c r="A28" s="11">
        <f>IF('Mileage Log'!I26="N",'Mileage Log'!A26,"")</f>
        <v/>
      </c>
      <c r="B28" s="11">
        <f>IF('Mileage Log'!I26="N",'Mileage Log'!B26,"")</f>
        <v/>
      </c>
      <c r="C28" s="11">
        <f>IF('Mileage Log'!I26="N",'Mileage Log'!E26,"")</f>
        <v/>
      </c>
      <c r="D28" s="11">
        <f>IF('Mileage Log'!I26="N",'Mileage Log'!F26,"")</f>
        <v/>
      </c>
      <c r="E28" s="15">
        <f>IF('Mileage Log'!I26="N",'Mileage Log'!G26,"")</f>
        <v/>
      </c>
    </row>
    <row r="29" ht="15" customHeight="1" s="12">
      <c r="A29" s="11">
        <f>IF('Mileage Log'!I27="N",'Mileage Log'!A27,"")</f>
        <v/>
      </c>
      <c r="B29" s="11">
        <f>IF('Mileage Log'!I27="N",'Mileage Log'!B27,"")</f>
        <v/>
      </c>
      <c r="C29" s="11">
        <f>IF('Mileage Log'!I27="N",'Mileage Log'!E27,"")</f>
        <v/>
      </c>
      <c r="D29" s="11">
        <f>IF('Mileage Log'!I27="N",'Mileage Log'!F27,"")</f>
        <v/>
      </c>
      <c r="E29" s="15">
        <f>IF('Mileage Log'!I27="N",'Mileage Log'!G27,"")</f>
        <v/>
      </c>
    </row>
    <row r="30" ht="15" customHeight="1" s="12">
      <c r="A30" s="11">
        <f>IF('Mileage Log'!I28="N",'Mileage Log'!A28,"")</f>
        <v/>
      </c>
      <c r="B30" s="11">
        <f>IF('Mileage Log'!I28="N",'Mileage Log'!B28,"")</f>
        <v/>
      </c>
      <c r="C30" s="11">
        <f>IF('Mileage Log'!I28="N",'Mileage Log'!E28,"")</f>
        <v/>
      </c>
      <c r="D30" s="11">
        <f>IF('Mileage Log'!I28="N",'Mileage Log'!F28,"")</f>
        <v/>
      </c>
      <c r="E30" s="15">
        <f>IF('Mileage Log'!I28="N",'Mileage Log'!G28,"")</f>
        <v/>
      </c>
    </row>
    <row r="31" ht="15" customHeight="1" s="12">
      <c r="A31" s="11">
        <f>IF('Mileage Log'!I29="N",'Mileage Log'!A29,"")</f>
        <v/>
      </c>
      <c r="B31" s="11">
        <f>IF('Mileage Log'!I29="N",'Mileage Log'!B29,"")</f>
        <v/>
      </c>
      <c r="C31" s="11">
        <f>IF('Mileage Log'!I29="N",'Mileage Log'!E29,"")</f>
        <v/>
      </c>
      <c r="D31" s="11">
        <f>IF('Mileage Log'!I29="N",'Mileage Log'!F29,"")</f>
        <v/>
      </c>
      <c r="E31" s="15">
        <f>IF('Mileage Log'!I29="N",'Mileage Log'!G29,"")</f>
        <v/>
      </c>
    </row>
    <row r="32" ht="15" customHeight="1" s="12">
      <c r="A32" s="11">
        <f>IF('Mileage Log'!I30="N",'Mileage Log'!A30,"")</f>
        <v/>
      </c>
      <c r="B32" s="11">
        <f>IF('Mileage Log'!I30="N",'Mileage Log'!B30,"")</f>
        <v/>
      </c>
      <c r="C32" s="11">
        <f>IF('Mileage Log'!I30="N",'Mileage Log'!E30,"")</f>
        <v/>
      </c>
      <c r="D32" s="11">
        <f>IF('Mileage Log'!I30="N",'Mileage Log'!F30,"")</f>
        <v/>
      </c>
      <c r="E32" s="15">
        <f>IF('Mileage Log'!I30="N",'Mileage Log'!G30,"")</f>
        <v/>
      </c>
    </row>
    <row r="33" ht="15" customHeight="1" s="12">
      <c r="A33" s="11">
        <f>IF('Mileage Log'!I31="N",'Mileage Log'!A31,"")</f>
        <v/>
      </c>
      <c r="B33" s="11">
        <f>IF('Mileage Log'!I31="N",'Mileage Log'!B31,"")</f>
        <v/>
      </c>
      <c r="C33" s="11">
        <f>IF('Mileage Log'!I31="N",'Mileage Log'!E31,"")</f>
        <v/>
      </c>
      <c r="D33" s="11">
        <f>IF('Mileage Log'!I31="N",'Mileage Log'!F31,"")</f>
        <v/>
      </c>
      <c r="E33" s="15">
        <f>IF('Mileage Log'!I31="N",'Mileage Log'!G31,"")</f>
        <v/>
      </c>
    </row>
    <row r="34" ht="15" customHeight="1" s="12">
      <c r="A34" s="11">
        <f>IF('Mileage Log'!I32="N",'Mileage Log'!A32,"")</f>
        <v/>
      </c>
      <c r="B34" s="11">
        <f>IF('Mileage Log'!I32="N",'Mileage Log'!B32,"")</f>
        <v/>
      </c>
      <c r="C34" s="11">
        <f>IF('Mileage Log'!I32="N",'Mileage Log'!E32,"")</f>
        <v/>
      </c>
      <c r="D34" s="11">
        <f>IF('Mileage Log'!I32="N",'Mileage Log'!F32,"")</f>
        <v/>
      </c>
      <c r="E34" s="15">
        <f>IF('Mileage Log'!I32="N",'Mileage Log'!G32,"")</f>
        <v/>
      </c>
    </row>
    <row r="35" ht="15" customHeight="1" s="12">
      <c r="A35" s="11">
        <f>IF('Mileage Log'!I33="N",'Mileage Log'!A33,"")</f>
        <v/>
      </c>
      <c r="B35" s="11">
        <f>IF('Mileage Log'!I33="N",'Mileage Log'!B33,"")</f>
        <v/>
      </c>
      <c r="C35" s="11">
        <f>IF('Mileage Log'!I33="N",'Mileage Log'!E33,"")</f>
        <v/>
      </c>
      <c r="D35" s="11">
        <f>IF('Mileage Log'!I33="N",'Mileage Log'!F33,"")</f>
        <v/>
      </c>
      <c r="E35" s="15">
        <f>IF('Mileage Log'!I33="N",'Mileage Log'!G33,"")</f>
        <v/>
      </c>
    </row>
    <row r="36" ht="15" customHeight="1" s="12">
      <c r="A36" s="11">
        <f>IF('Mileage Log'!I34="N",'Mileage Log'!A34,"")</f>
        <v/>
      </c>
      <c r="B36" s="11">
        <f>IF('Mileage Log'!I34="N",'Mileage Log'!B34,"")</f>
        <v/>
      </c>
      <c r="C36" s="11">
        <f>IF('Mileage Log'!I34="N",'Mileage Log'!E34,"")</f>
        <v/>
      </c>
      <c r="D36" s="11">
        <f>IF('Mileage Log'!I34="N",'Mileage Log'!F34,"")</f>
        <v/>
      </c>
      <c r="E36" s="15">
        <f>IF('Mileage Log'!I34="N",'Mileage Log'!G34,"")</f>
        <v/>
      </c>
    </row>
    <row r="37">
      <c r="A37" s="11">
        <f>IF('Mileage Log'!I35="N",'Mileage Log'!A35,"")</f>
        <v/>
      </c>
      <c r="B37" s="11">
        <f>IF('Mileage Log'!I35="N",'Mileage Log'!B35,"")</f>
        <v/>
      </c>
      <c r="C37" s="11">
        <f>IF('Mileage Log'!I35="N",'Mileage Log'!E35,"")</f>
        <v/>
      </c>
      <c r="D37" s="11">
        <f>IF('Mileage Log'!I35="N",'Mileage Log'!F35,"")</f>
        <v/>
      </c>
      <c r="E37" s="15">
        <f>IF('Mileage Log'!I35="N",'Mileage Log'!G35,"")</f>
        <v/>
      </c>
    </row>
    <row r="38" ht="15" customHeight="1" s="12"/>
    <row r="39">
      <c r="A39" s="18" t="inlineStr">
        <is>
          <t>TOTAL CLAIMED:</t>
        </is>
      </c>
      <c r="E39" s="20">
        <f>SUM(G7:G37)</f>
        <v/>
      </c>
    </row>
  </sheetData>
  <mergeCells count="1"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2026-04-13T08:16:33Z</dcterms:created>
  <dcterms:modified xmlns:dcterms="http://purl.org/dc/terms/" xmlns:xsi="http://www.w3.org/2001/XMLSchema-instance" xsi:type="dcterms:W3CDTF">2026-04-14T04:21:04Z</dcterms:modified>
  <cp:revision>0</cp:revision>
</cp:coreProperties>
</file>