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ppeals Dashboard" sheetId="1" state="visible" r:id="rId1"/>
    <sheet xmlns:r="http://schemas.openxmlformats.org/officeDocument/2006/relationships" name="Lane History" sheetId="2" state="visible" r:id="rId2"/>
    <sheet xmlns:r="http://schemas.openxmlformats.org/officeDocument/2006/relationships" name="2026 Rate Tabl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"/>
    <numFmt numFmtId="165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/>
    <font>
      <i val="1"/>
      <color rgb="00333333"/>
      <sz val="10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7" fillId="4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8" fillId="4" borderId="0" applyAlignment="1" pivotButton="0" quotePrefix="0" xfId="0">
      <alignment vertical="top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/>
    </xf>
    <xf numFmtId="0" fontId="10" fillId="0" borderId="0" applyAlignment="1" pivotButton="0" quotePrefix="0" xfId="0">
      <alignment vertical="top" wrapText="1"/>
    </xf>
    <xf numFmtId="0" fontId="11" fillId="5" borderId="1" applyAlignment="1" pivotButton="0" quotePrefix="0" xfId="0">
      <alignment horizontal="left" vertical="center"/>
    </xf>
    <xf numFmtId="165" fontId="11" fillId="5" borderId="1" applyAlignment="1" pivotButton="0" quotePrefix="0" xfId="0">
      <alignment horizontal="left" vertical="center"/>
    </xf>
    <xf numFmtId="1" fontId="11" fillId="5" borderId="1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color rgb="FFFF00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O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3" min="1" max="1"/>
    <col width="15" customWidth="1" style="13" min="2" max="2"/>
    <col width="18" customWidth="1" style="13" min="3" max="3"/>
    <col width="22" customWidth="1" style="13" min="4" max="4"/>
    <col width="15" customWidth="1" style="13" min="5" max="6"/>
    <col width="20" customWidth="1" style="13" min="7" max="7"/>
    <col width="16" customWidth="1" style="13" min="8" max="8"/>
    <col width="18" customWidth="1" style="13" min="9" max="13"/>
    <col width="22" customWidth="1" style="13" min="14" max="14"/>
    <col width="20" customWidth="1" style="13" min="15" max="15"/>
  </cols>
  <sheetData>
    <row r="1" ht="24.75" customHeight="1" s="14">
      <c r="A1" s="15" t="inlineStr">
        <is>
          <t>VA MASTER APPEALS TRACKER - DASHBOARD</t>
        </is>
      </c>
    </row>
    <row r="2">
      <c r="A2" s="31" t="inlineStr">
        <is>
          <t>Track all your VA appeals in one place. Enter data starting at row 9 below.</t>
        </is>
      </c>
      <c r="B2" s="16" t="inlineStr"/>
      <c r="C2" s="16" t="inlineStr"/>
      <c r="D2" s="16" t="inlineStr"/>
      <c r="E2" s="16" t="inlineStr"/>
      <c r="F2" s="16" t="inlineStr"/>
      <c r="G2" s="16" t="inlineStr"/>
      <c r="H2" s="16" t="inlineStr"/>
      <c r="I2" s="16" t="inlineStr"/>
      <c r="J2" s="16" t="inlineStr"/>
      <c r="K2" s="16" t="inlineStr"/>
      <c r="L2" s="16" t="inlineStr"/>
      <c r="M2" s="16" t="inlineStr"/>
      <c r="N2" s="16" t="inlineStr"/>
      <c r="O2" s="16" t="inlineStr"/>
    </row>
    <row r="3" ht="15" customHeight="1" s="14"/>
    <row r="4" ht="15" customHeight="1" s="14">
      <c r="A4" s="17" t="inlineStr">
        <is>
          <t>SUMMARY METRICS</t>
        </is>
      </c>
    </row>
    <row r="5" ht="15" customHeight="1" s="14">
      <c r="A5" s="13" t="inlineStr">
        <is>
          <t>Total Conditions in Appeal:</t>
        </is>
      </c>
      <c r="B5" s="18">
        <f>COUNTA(A8:A22)</f>
        <v/>
      </c>
    </row>
    <row r="6" ht="15" customHeight="1" s="14">
      <c r="A6" s="13" t="inlineStr">
        <is>
          <t>Total Monthly Increase if All Granted:</t>
        </is>
      </c>
      <c r="B6" s="19">
        <f>SUM(N8:N22)</f>
        <v/>
      </c>
    </row>
    <row r="7" ht="39.75" customHeight="1" s="14">
      <c r="A7" s="13" t="inlineStr">
        <is>
          <t>Total Back Pay Estimate:</t>
        </is>
      </c>
      <c r="B7" s="19">
        <f>SUM(O8:O22)</f>
        <v/>
      </c>
    </row>
    <row r="8" ht="15" customHeight="1" s="14">
      <c r="A8" s="20" t="inlineStr">
        <is>
          <t>Condition Name</t>
        </is>
      </c>
      <c r="B8" s="20" t="inlineStr">
        <is>
          <t>Diagnostic Code</t>
        </is>
      </c>
      <c r="C8" s="20" t="inlineStr">
        <is>
          <t>Original Claim Date</t>
        </is>
      </c>
      <c r="D8" s="20" t="inlineStr">
        <is>
          <t>Original Rating Decision Date</t>
        </is>
      </c>
      <c r="E8" s="20" t="inlineStr">
        <is>
          <t>Current Rating</t>
        </is>
      </c>
      <c r="F8" s="20" t="inlineStr">
        <is>
          <t>Target Rating</t>
        </is>
      </c>
      <c r="G8" s="20" t="inlineStr">
        <is>
          <t>Current Appeal Lane</t>
        </is>
      </c>
      <c r="H8" s="20" t="inlineStr">
        <is>
          <t>Appeal Filed Date</t>
        </is>
      </c>
      <c r="I8" s="20" t="inlineStr">
        <is>
          <t>One-Year Deadline</t>
        </is>
      </c>
      <c r="J8" s="20" t="inlineStr">
        <is>
          <t>Days Until Deadline</t>
        </is>
      </c>
      <c r="K8" s="20" t="inlineStr">
        <is>
          <t>Status</t>
        </is>
      </c>
      <c r="L8" s="20" t="inlineStr">
        <is>
          <t>Next Action</t>
        </is>
      </c>
      <c r="M8" s="20" t="inlineStr">
        <is>
          <t>Next Action Deadline</t>
        </is>
      </c>
      <c r="N8" s="20" t="inlineStr">
        <is>
          <t>Monthly Pay Increase If Granted</t>
        </is>
      </c>
      <c r="O8" s="20" t="inlineStr">
        <is>
          <t>Back Pay Estimate</t>
        </is>
      </c>
    </row>
    <row r="9" ht="15" customHeight="1" s="14">
      <c r="A9" s="32" t="inlineStr">
        <is>
          <t>EXAMPLE — Delete this row</t>
        </is>
      </c>
      <c r="B9" s="32" t="inlineStr">
        <is>
          <t>9411</t>
        </is>
      </c>
      <c r="C9" s="33" t="inlineStr">
        <is>
          <t>06/15/2024</t>
        </is>
      </c>
      <c r="D9" s="33" t="inlineStr">
        <is>
          <t>Denied</t>
        </is>
      </c>
      <c r="E9" s="32" t="inlineStr">
        <is>
          <t>0%</t>
        </is>
      </c>
      <c r="F9" s="32" t="inlineStr">
        <is>
          <t>No nexus</t>
        </is>
      </c>
      <c r="G9" s="32" t="inlineStr">
        <is>
          <t>Supplemental Claim</t>
        </is>
      </c>
      <c r="H9" s="33" t="inlineStr">
        <is>
          <t>20-0995</t>
        </is>
      </c>
      <c r="I9" s="33" t="inlineStr">
        <is>
          <t>01/15/2026</t>
        </is>
      </c>
      <c r="J9" s="34" t="inlineStr">
        <is>
          <t>Pending</t>
        </is>
      </c>
      <c r="K9" s="32" t="inlineStr">
        <is>
          <t>New nexus letter obtained</t>
        </is>
      </c>
      <c r="L9" s="32" t="inlineStr">
        <is>
          <t>VSO Representative</t>
        </is>
      </c>
      <c r="M9" s="33" t="inlineStr">
        <is>
          <t>03/15/2026</t>
        </is>
      </c>
      <c r="N9" s="24">
        <f>0</f>
        <v/>
      </c>
      <c r="O9" s="24">
        <f>0</f>
        <v/>
      </c>
    </row>
    <row r="10" ht="15" customHeight="1" s="14">
      <c r="A10" s="21" t="n"/>
      <c r="B10" s="21" t="n"/>
      <c r="C10" s="22" t="n"/>
      <c r="D10" s="22" t="n"/>
      <c r="E10" s="21" t="n"/>
      <c r="F10" s="21" t="n"/>
      <c r="G10" s="21" t="n"/>
      <c r="H10" s="22" t="n"/>
      <c r="I10" s="22">
        <f>IF(D9="","",D9+365)</f>
        <v/>
      </c>
      <c r="J10" s="23">
        <f>IF(I9="","",IF(I9&lt;TODAY(),"EXPIRED",I9-TODAY()))</f>
        <v/>
      </c>
      <c r="K10" s="21" t="n"/>
      <c r="L10" s="21" t="n"/>
      <c r="M10" s="22" t="n"/>
      <c r="N10" s="24">
        <f>0</f>
        <v/>
      </c>
      <c r="O10" s="24">
        <f>0</f>
        <v/>
      </c>
    </row>
    <row r="11" ht="15" customHeight="1" s="14">
      <c r="A11" s="21" t="n"/>
      <c r="B11" s="21" t="n"/>
      <c r="C11" s="22" t="n"/>
      <c r="D11" s="22" t="n"/>
      <c r="E11" s="21" t="n"/>
      <c r="F11" s="21" t="n"/>
      <c r="G11" s="21" t="n"/>
      <c r="H11" s="22" t="n"/>
      <c r="I11" s="22">
        <f>IF(D10="","",D10+365)</f>
        <v/>
      </c>
      <c r="J11" s="23">
        <f>IF(I10="","",IF(I10&lt;TODAY(),"EXPIRED",I10-TODAY()))</f>
        <v/>
      </c>
      <c r="K11" s="21" t="n"/>
      <c r="L11" s="21" t="n"/>
      <c r="M11" s="22" t="n"/>
      <c r="N11" s="24">
        <f>0</f>
        <v/>
      </c>
      <c r="O11" s="24">
        <f>0</f>
        <v/>
      </c>
    </row>
    <row r="12" ht="15" customHeight="1" s="14">
      <c r="A12" s="21" t="n"/>
      <c r="B12" s="21" t="n"/>
      <c r="C12" s="22" t="n"/>
      <c r="D12" s="22" t="n"/>
      <c r="E12" s="21" t="n"/>
      <c r="F12" s="21" t="n"/>
      <c r="G12" s="21" t="n"/>
      <c r="H12" s="22" t="n"/>
      <c r="I12" s="22">
        <f>IF(D11="","",D11+365)</f>
        <v/>
      </c>
      <c r="J12" s="23">
        <f>IF(I11="","",IF(I11&lt;TODAY(),"EXPIRED",I11-TODAY()))</f>
        <v/>
      </c>
      <c r="K12" s="21" t="n"/>
      <c r="L12" s="21" t="n"/>
      <c r="M12" s="22" t="n"/>
      <c r="N12" s="24">
        <f>0</f>
        <v/>
      </c>
      <c r="O12" s="24">
        <f>0</f>
        <v/>
      </c>
    </row>
    <row r="13" ht="15" customHeight="1" s="14">
      <c r="A13" s="21" t="n"/>
      <c r="B13" s="21" t="n"/>
      <c r="C13" s="22" t="n"/>
      <c r="D13" s="22" t="n"/>
      <c r="E13" s="21" t="n"/>
      <c r="F13" s="21" t="n"/>
      <c r="G13" s="21" t="n"/>
      <c r="H13" s="22" t="n"/>
      <c r="I13" s="22">
        <f>IF(D12="","",D12+365)</f>
        <v/>
      </c>
      <c r="J13" s="23">
        <f>IF(I12="","",IF(I12&lt;TODAY(),"EXPIRED",I12-TODAY()))</f>
        <v/>
      </c>
      <c r="K13" s="21" t="n"/>
      <c r="L13" s="21" t="n"/>
      <c r="M13" s="22" t="n"/>
      <c r="N13" s="24">
        <f>0</f>
        <v/>
      </c>
      <c r="O13" s="24">
        <f>0</f>
        <v/>
      </c>
    </row>
    <row r="14" ht="15" customHeight="1" s="14">
      <c r="A14" s="21" t="n"/>
      <c r="B14" s="21" t="n"/>
      <c r="C14" s="22" t="n"/>
      <c r="D14" s="22" t="n"/>
      <c r="E14" s="21" t="n"/>
      <c r="F14" s="21" t="n"/>
      <c r="G14" s="21" t="n"/>
      <c r="H14" s="22" t="n"/>
      <c r="I14" s="22">
        <f>IF(D13="","",D13+365)</f>
        <v/>
      </c>
      <c r="J14" s="23">
        <f>IF(I13="","",IF(I13&lt;TODAY(),"EXPIRED",I13-TODAY()))</f>
        <v/>
      </c>
      <c r="K14" s="21" t="n"/>
      <c r="L14" s="21" t="n"/>
      <c r="M14" s="22" t="n"/>
      <c r="N14" s="24">
        <f>0</f>
        <v/>
      </c>
      <c r="O14" s="24">
        <f>0</f>
        <v/>
      </c>
    </row>
    <row r="15" ht="15" customHeight="1" s="14">
      <c r="A15" s="21" t="n"/>
      <c r="B15" s="21" t="n"/>
      <c r="C15" s="22" t="n"/>
      <c r="D15" s="22" t="n"/>
      <c r="E15" s="21" t="n"/>
      <c r="F15" s="21" t="n"/>
      <c r="G15" s="21" t="n"/>
      <c r="H15" s="22" t="n"/>
      <c r="I15" s="22">
        <f>IF(D14="","",D14+365)</f>
        <v/>
      </c>
      <c r="J15" s="23">
        <f>IF(I14="","",IF(I14&lt;TODAY(),"EXPIRED",I14-TODAY()))</f>
        <v/>
      </c>
      <c r="K15" s="21" t="n"/>
      <c r="L15" s="21" t="n"/>
      <c r="M15" s="22" t="n"/>
      <c r="N15" s="24">
        <f>0</f>
        <v/>
      </c>
      <c r="O15" s="24">
        <f>0</f>
        <v/>
      </c>
    </row>
    <row r="16" ht="15" customHeight="1" s="14">
      <c r="A16" s="21" t="n"/>
      <c r="B16" s="21" t="n"/>
      <c r="C16" s="22" t="n"/>
      <c r="D16" s="22" t="n"/>
      <c r="E16" s="21" t="n"/>
      <c r="F16" s="21" t="n"/>
      <c r="G16" s="21" t="n"/>
      <c r="H16" s="22" t="n"/>
      <c r="I16" s="22">
        <f>IF(D15="","",D15+365)</f>
        <v/>
      </c>
      <c r="J16" s="23">
        <f>IF(I15="","",IF(I15&lt;TODAY(),"EXPIRED",I15-TODAY()))</f>
        <v/>
      </c>
      <c r="K16" s="21" t="n"/>
      <c r="L16" s="21" t="n"/>
      <c r="M16" s="22" t="n"/>
      <c r="N16" s="24">
        <f>0</f>
        <v/>
      </c>
      <c r="O16" s="24">
        <f>0</f>
        <v/>
      </c>
    </row>
    <row r="17" ht="15" customHeight="1" s="14">
      <c r="A17" s="21" t="n"/>
      <c r="B17" s="21" t="n"/>
      <c r="C17" s="22" t="n"/>
      <c r="D17" s="22" t="n"/>
      <c r="E17" s="21" t="n"/>
      <c r="F17" s="21" t="n"/>
      <c r="G17" s="21" t="n"/>
      <c r="H17" s="22" t="n"/>
      <c r="I17" s="22">
        <f>IF(D16="","",D16+365)</f>
        <v/>
      </c>
      <c r="J17" s="23">
        <f>IF(I16="","",IF(I16&lt;TODAY(),"EXPIRED",I16-TODAY()))</f>
        <v/>
      </c>
      <c r="K17" s="21" t="n"/>
      <c r="L17" s="21" t="n"/>
      <c r="M17" s="22" t="n"/>
      <c r="N17" s="24">
        <f>0</f>
        <v/>
      </c>
      <c r="O17" s="24">
        <f>0</f>
        <v/>
      </c>
    </row>
    <row r="18" ht="15" customHeight="1" s="14">
      <c r="A18" s="21" t="n"/>
      <c r="B18" s="21" t="n"/>
      <c r="C18" s="22" t="n"/>
      <c r="D18" s="22" t="n"/>
      <c r="E18" s="21" t="n"/>
      <c r="F18" s="21" t="n"/>
      <c r="G18" s="21" t="n"/>
      <c r="H18" s="22" t="n"/>
      <c r="I18" s="22">
        <f>IF(D17="","",D17+365)</f>
        <v/>
      </c>
      <c r="J18" s="23">
        <f>IF(I17="","",IF(I17&lt;TODAY(),"EXPIRED",I17-TODAY()))</f>
        <v/>
      </c>
      <c r="K18" s="21" t="n"/>
      <c r="L18" s="21" t="n"/>
      <c r="M18" s="22" t="n"/>
      <c r="N18" s="24">
        <f>0</f>
        <v/>
      </c>
      <c r="O18" s="24">
        <f>0</f>
        <v/>
      </c>
    </row>
    <row r="19" ht="15" customHeight="1" s="14">
      <c r="A19" s="21" t="n"/>
      <c r="B19" s="21" t="n"/>
      <c r="C19" s="22" t="n"/>
      <c r="D19" s="22" t="n"/>
      <c r="E19" s="21" t="n"/>
      <c r="F19" s="21" t="n"/>
      <c r="G19" s="21" t="n"/>
      <c r="H19" s="22" t="n"/>
      <c r="I19" s="22">
        <f>IF(D18="","",D18+365)</f>
        <v/>
      </c>
      <c r="J19" s="23">
        <f>IF(I18="","",IF(I18&lt;TODAY(),"EXPIRED",I18-TODAY()))</f>
        <v/>
      </c>
      <c r="K19" s="21" t="n"/>
      <c r="L19" s="21" t="n"/>
      <c r="M19" s="22" t="n"/>
      <c r="N19" s="24">
        <f>0</f>
        <v/>
      </c>
      <c r="O19" s="24">
        <f>0</f>
        <v/>
      </c>
    </row>
    <row r="20" ht="15" customHeight="1" s="14">
      <c r="A20" s="21" t="n"/>
      <c r="B20" s="21" t="n"/>
      <c r="C20" s="22" t="n"/>
      <c r="D20" s="22" t="n"/>
      <c r="E20" s="21" t="n"/>
      <c r="F20" s="21" t="n"/>
      <c r="G20" s="21" t="n"/>
      <c r="H20" s="22" t="n"/>
      <c r="I20" s="22">
        <f>IF(D19="","",D19+365)</f>
        <v/>
      </c>
      <c r="J20" s="23">
        <f>IF(I19="","",IF(I19&lt;TODAY(),"EXPIRED",I19-TODAY()))</f>
        <v/>
      </c>
      <c r="K20" s="21" t="n"/>
      <c r="L20" s="21" t="n"/>
      <c r="M20" s="22" t="n"/>
      <c r="N20" s="24">
        <f>0</f>
        <v/>
      </c>
      <c r="O20" s="24">
        <f>0</f>
        <v/>
      </c>
    </row>
    <row r="21" ht="15" customHeight="1" s="14">
      <c r="A21" s="21" t="n"/>
      <c r="B21" s="21" t="n"/>
      <c r="C21" s="22" t="n"/>
      <c r="D21" s="22" t="n"/>
      <c r="E21" s="21" t="n"/>
      <c r="F21" s="21" t="n"/>
      <c r="G21" s="21" t="n"/>
      <c r="H21" s="22" t="n"/>
      <c r="I21" s="22">
        <f>IF(D20="","",D20+365)</f>
        <v/>
      </c>
      <c r="J21" s="23">
        <f>IF(I20="","",IF(I20&lt;TODAY(),"EXPIRED",I20-TODAY()))</f>
        <v/>
      </c>
      <c r="K21" s="21" t="n"/>
      <c r="L21" s="21" t="n"/>
      <c r="M21" s="22" t="n"/>
      <c r="N21" s="24">
        <f>0</f>
        <v/>
      </c>
      <c r="O21" s="24">
        <f>0</f>
        <v/>
      </c>
    </row>
    <row r="22" ht="15" customHeight="1" s="14">
      <c r="A22" s="21" t="n"/>
      <c r="B22" s="21" t="n"/>
      <c r="C22" s="22" t="n"/>
      <c r="D22" s="22" t="n"/>
      <c r="E22" s="21" t="n"/>
      <c r="F22" s="21" t="n"/>
      <c r="G22" s="21" t="n"/>
      <c r="H22" s="22" t="n"/>
      <c r="I22" s="22">
        <f>IF(D21="","",D21+365)</f>
        <v/>
      </c>
      <c r="J22" s="23">
        <f>IF(I21="","",IF(I21&lt;TODAY(),"EXPIRED",I21-TODAY()))</f>
        <v/>
      </c>
      <c r="K22" s="21" t="n"/>
      <c r="L22" s="21" t="n"/>
      <c r="M22" s="22" t="n"/>
      <c r="N22" s="24">
        <f>0</f>
        <v/>
      </c>
      <c r="O22" s="24">
        <f>0</f>
        <v/>
      </c>
    </row>
    <row r="23">
      <c r="A23" s="21" t="n"/>
      <c r="B23" s="21" t="n"/>
      <c r="C23" s="22" t="n"/>
      <c r="D23" s="22" t="n"/>
      <c r="E23" s="21" t="n"/>
      <c r="F23" s="21" t="n"/>
      <c r="G23" s="21" t="n"/>
      <c r="H23" s="22" t="n"/>
      <c r="I23" s="22">
        <f>IF(D22="","",D22+365)</f>
        <v/>
      </c>
      <c r="J23" s="23">
        <f>IF(I22="","",IF(I22&lt;TODAY(),"EXPIRED",I22-TODAY()))</f>
        <v/>
      </c>
      <c r="K23" s="21" t="n"/>
      <c r="L23" s="21" t="n"/>
      <c r="M23" s="22" t="n"/>
      <c r="N23" s="24">
        <f>0</f>
        <v/>
      </c>
      <c r="O23" s="24">
        <f>0</f>
        <v/>
      </c>
    </row>
  </sheetData>
  <mergeCells count="2">
    <mergeCell ref="A1:O1"/>
    <mergeCell ref="A3:C3"/>
  </mergeCells>
  <conditionalFormatting sqref="J8:J22">
    <cfRule type="expression" rank="0" priority="2" equalAverage="0" aboveAverage="0" dxfId="0" text="" percent="0" bottom="0">
      <formula>OR($J8="EXPIRED",$J8&lt;30)</formula>
    </cfRule>
    <cfRule type="expression" rank="0" priority="3" equalAverage="0" aboveAverage="0" dxfId="1" text="" percent="0" bottom="0">
      <formula>AND($J8&lt;90,$J8&gt;=30)</formula>
    </cfRule>
    <cfRule type="expression" rank="0" priority="4" equalAverage="0" aboveAverage="0" dxfId="2" text="" percent="0" bottom="0">
      <formula>$J8&gt;=90</formula>
    </cfRule>
  </conditionalFormatting>
  <dataValidations count="4">
    <dataValidation sqref="E8:E22" showDropDown="0" showInputMessage="0" showErrorMessage="0" allowBlank="1" errorTitle="Invalid Entry" error="Please select a valid rating" type="list" errorStyle="stop" operator="between">
      <formula1>"Denied,0%,10%,20%,30%,40%,50%,60%,70%,80%,90%,100%"</formula1>
      <formula2>0</formula2>
    </dataValidation>
    <dataValidation sqref="F8:F22" showDropDown="0" showInputMessage="0" showErrorMessage="0" allowBlank="1" errorTitle="Invalid Entry" error="Please select a valid rating" type="list" errorStyle="stop" operator="between">
      <formula1>"10%,20%,30%,40%,50%,60%,70%,80%,90%,100%"</formula1>
      <formula2>0</formula2>
    </dataValidation>
    <dataValidation sqref="G8:G22" showDropDown="0" showInputMessage="0" showErrorMessage="0" allowBlank="1" errorTitle="Invalid Entry" error="Please select a valid appeal lane" type="list" errorStyle="stop" operator="between">
      <formula1>"Supplemental Claim,Higher-Level Review,Board - Direct,Board - Evidence,Board - Hearing,CAVC,CUE,Not Filed"</formula1>
      <formula2>0</formula2>
    </dataValidation>
    <dataValidation sqref="K8:K22" showDropDown="0" showInputMessage="0" showErrorMessage="0" allowBlank="1" errorTitle="Invalid Entry" error="Please select a valid status" type="list" errorStyle="stop" operator="between">
      <formula1>"Preparing,Filed,Under Review,Decision Received,Granted,Denied - Next Lane,Closed"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K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3" min="1" max="1"/>
    <col width="18" customWidth="1" style="13" min="2" max="11"/>
  </cols>
  <sheetData>
    <row r="1" ht="24.75" customHeight="1" s="14">
      <c r="A1" s="15" t="inlineStr">
        <is>
          <t>APPEAL LANE HISTORY</t>
        </is>
      </c>
    </row>
    <row r="2" ht="39.75" customHeight="1" s="14">
      <c r="A2" s="28" t="inlineStr">
        <is>
          <t>Enter condition name</t>
        </is>
      </c>
      <c r="B2" s="28" t="inlineStr">
        <is>
          <t>Select: Supplemental, HLR, or Board</t>
        </is>
      </c>
      <c r="C2" s="28" t="inlineStr">
        <is>
          <t>Enter date filed (MM/DD/YYYY)</t>
        </is>
      </c>
      <c r="D2" s="28" t="inlineStr">
        <is>
          <t>Enter outcome (Granted/Denied/Remand)</t>
        </is>
      </c>
      <c r="E2" s="28" t="inlineStr">
        <is>
          <t>Select lane if re-appealing</t>
        </is>
      </c>
      <c r="F2" s="16" t="inlineStr"/>
      <c r="G2" s="16" t="inlineStr"/>
      <c r="H2" s="16" t="inlineStr"/>
      <c r="I2" s="16" t="inlineStr"/>
      <c r="J2" s="16" t="inlineStr"/>
      <c r="K2" s="16" t="inlineStr"/>
    </row>
    <row r="3" ht="15" customHeight="1" s="14">
      <c r="A3" s="29" t="inlineStr">
        <is>
          <t>Condition</t>
        </is>
      </c>
      <c r="B3" s="29" t="inlineStr">
        <is>
          <t>Lane 1</t>
        </is>
      </c>
      <c r="C3" s="29" t="inlineStr">
        <is>
          <t>Lane 1 Date Filed</t>
        </is>
      </c>
      <c r="D3" s="29" t="inlineStr">
        <is>
          <t>Lane 1 Outcome</t>
        </is>
      </c>
      <c r="E3" s="29" t="inlineStr">
        <is>
          <t>Lane 2</t>
        </is>
      </c>
      <c r="F3" s="29" t="inlineStr">
        <is>
          <t>Lane 2 Date Filed</t>
        </is>
      </c>
      <c r="G3" s="29" t="inlineStr">
        <is>
          <t>Lane 2 Outcome</t>
        </is>
      </c>
      <c r="H3" s="29" t="inlineStr">
        <is>
          <t>Lane 3</t>
        </is>
      </c>
      <c r="I3" s="29" t="inlineStr">
        <is>
          <t>Lane 3 Date Filed</t>
        </is>
      </c>
      <c r="J3" s="29" t="inlineStr">
        <is>
          <t>Lane 3 Outcome</t>
        </is>
      </c>
      <c r="K3" s="29" t="inlineStr">
        <is>
          <t>Total Time in Appeals</t>
        </is>
      </c>
    </row>
    <row r="4" ht="15" customHeight="1" s="14">
      <c r="A4" s="21" t="n"/>
      <c r="B4" s="21" t="n"/>
      <c r="C4" s="22" t="n"/>
      <c r="D4" s="21" t="n"/>
      <c r="E4" s="21" t="n"/>
      <c r="F4" s="22" t="n"/>
      <c r="G4" s="21" t="n"/>
      <c r="H4" s="21" t="n"/>
      <c r="I4" s="22" t="n"/>
      <c r="J4" s="21" t="n"/>
      <c r="K4" s="23">
        <f>IF(I3="",IF(F3="",IF(C3="","",TODAY()-C3),TODAY()-F3),I3-C3)</f>
        <v/>
      </c>
    </row>
    <row r="5" ht="15" customHeight="1" s="14">
      <c r="A5" s="21" t="n"/>
      <c r="B5" s="21" t="n"/>
      <c r="C5" s="22" t="n"/>
      <c r="D5" s="21" t="n"/>
      <c r="E5" s="21" t="n"/>
      <c r="F5" s="22" t="n"/>
      <c r="G5" s="21" t="n"/>
      <c r="H5" s="21" t="n"/>
      <c r="I5" s="22" t="n"/>
      <c r="J5" s="21" t="n"/>
      <c r="K5" s="23">
        <f>IF(I4="",IF(F4="",IF(C4="","",TODAY()-C4),TODAY()-F4),I4-C4)</f>
        <v/>
      </c>
    </row>
    <row r="6" ht="15" customHeight="1" s="14">
      <c r="A6" s="21" t="n"/>
      <c r="B6" s="21" t="n"/>
      <c r="C6" s="22" t="n"/>
      <c r="D6" s="21" t="n"/>
      <c r="E6" s="21" t="n"/>
      <c r="F6" s="22" t="n"/>
      <c r="G6" s="21" t="n"/>
      <c r="H6" s="21" t="n"/>
      <c r="I6" s="22" t="n"/>
      <c r="J6" s="21" t="n"/>
      <c r="K6" s="23">
        <f>IF(I5="",IF(F5="",IF(C5="","",TODAY()-C5),TODAY()-F5),I5-C5)</f>
        <v/>
      </c>
    </row>
    <row r="7" ht="15" customHeight="1" s="14">
      <c r="A7" s="21" t="n"/>
      <c r="B7" s="21" t="n"/>
      <c r="C7" s="22" t="n"/>
      <c r="D7" s="21" t="n"/>
      <c r="E7" s="21" t="n"/>
      <c r="F7" s="22" t="n"/>
      <c r="G7" s="21" t="n"/>
      <c r="H7" s="21" t="n"/>
      <c r="I7" s="22" t="n"/>
      <c r="J7" s="21" t="n"/>
      <c r="K7" s="23">
        <f>IF(I6="",IF(F6="",IF(C6="","",TODAY()-C6),TODAY()-F6),I6-C6)</f>
        <v/>
      </c>
    </row>
    <row r="8" ht="15" customHeight="1" s="14">
      <c r="A8" s="21" t="n"/>
      <c r="B8" s="21" t="n"/>
      <c r="C8" s="22" t="n"/>
      <c r="D8" s="21" t="n"/>
      <c r="E8" s="21" t="n"/>
      <c r="F8" s="22" t="n"/>
      <c r="G8" s="21" t="n"/>
      <c r="H8" s="21" t="n"/>
      <c r="I8" s="22" t="n"/>
      <c r="J8" s="21" t="n"/>
      <c r="K8" s="23">
        <f>IF(I7="",IF(F7="",IF(C7="","",TODAY()-C7),TODAY()-F7),I7-C7)</f>
        <v/>
      </c>
    </row>
    <row r="9" ht="15" customHeight="1" s="14">
      <c r="A9" s="21" t="n"/>
      <c r="B9" s="21" t="n"/>
      <c r="C9" s="22" t="n"/>
      <c r="D9" s="21" t="n"/>
      <c r="E9" s="21" t="n"/>
      <c r="F9" s="22" t="n"/>
      <c r="G9" s="21" t="n"/>
      <c r="H9" s="21" t="n"/>
      <c r="I9" s="22" t="n"/>
      <c r="J9" s="21" t="n"/>
      <c r="K9" s="23">
        <f>IF(I8="",IF(F8="",IF(C8="","",TODAY()-C8),TODAY()-F8),I8-C8)</f>
        <v/>
      </c>
    </row>
    <row r="10" ht="15" customHeight="1" s="14">
      <c r="A10" s="21" t="n"/>
      <c r="B10" s="21" t="n"/>
      <c r="C10" s="22" t="n"/>
      <c r="D10" s="21" t="n"/>
      <c r="E10" s="21" t="n"/>
      <c r="F10" s="22" t="n"/>
      <c r="G10" s="21" t="n"/>
      <c r="H10" s="21" t="n"/>
      <c r="I10" s="22" t="n"/>
      <c r="J10" s="21" t="n"/>
      <c r="K10" s="23">
        <f>IF(I9="",IF(F9="",IF(C9="","",TODAY()-C9),TODAY()-F9),I9-C9)</f>
        <v/>
      </c>
    </row>
    <row r="11" ht="15" customHeight="1" s="14">
      <c r="A11" s="21" t="n"/>
      <c r="B11" s="21" t="n"/>
      <c r="C11" s="22" t="n"/>
      <c r="D11" s="21" t="n"/>
      <c r="E11" s="21" t="n"/>
      <c r="F11" s="22" t="n"/>
      <c r="G11" s="21" t="n"/>
      <c r="H11" s="21" t="n"/>
      <c r="I11" s="22" t="n"/>
      <c r="J11" s="21" t="n"/>
      <c r="K11" s="23">
        <f>IF(I10="",IF(F10="",IF(C10="","",TODAY()-C10),TODAY()-F10),I10-C10)</f>
        <v/>
      </c>
    </row>
    <row r="12" ht="15" customHeight="1" s="14">
      <c r="A12" s="21" t="n"/>
      <c r="B12" s="21" t="n"/>
      <c r="C12" s="22" t="n"/>
      <c r="D12" s="21" t="n"/>
      <c r="E12" s="21" t="n"/>
      <c r="F12" s="22" t="n"/>
      <c r="G12" s="21" t="n"/>
      <c r="H12" s="21" t="n"/>
      <c r="I12" s="22" t="n"/>
      <c r="J12" s="21" t="n"/>
      <c r="K12" s="23">
        <f>IF(I11="",IF(F11="",IF(C11="","",TODAY()-C11),TODAY()-F11),I11-C11)</f>
        <v/>
      </c>
    </row>
    <row r="13" ht="15" customHeight="1" s="14">
      <c r="A13" s="21" t="n"/>
      <c r="B13" s="21" t="n"/>
      <c r="C13" s="22" t="n"/>
      <c r="D13" s="21" t="n"/>
      <c r="E13" s="21" t="n"/>
      <c r="F13" s="22" t="n"/>
      <c r="G13" s="21" t="n"/>
      <c r="H13" s="21" t="n"/>
      <c r="I13" s="22" t="n"/>
      <c r="J13" s="21" t="n"/>
      <c r="K13" s="23">
        <f>IF(I12="",IF(F12="",IF(C12="","",TODAY()-C12),TODAY()-F12),I12-C12)</f>
        <v/>
      </c>
    </row>
    <row r="14" ht="15" customHeight="1" s="14">
      <c r="A14" s="21" t="n"/>
      <c r="B14" s="21" t="n"/>
      <c r="C14" s="22" t="n"/>
      <c r="D14" s="21" t="n"/>
      <c r="E14" s="21" t="n"/>
      <c r="F14" s="22" t="n"/>
      <c r="G14" s="21" t="n"/>
      <c r="H14" s="21" t="n"/>
      <c r="I14" s="22" t="n"/>
      <c r="J14" s="21" t="n"/>
      <c r="K14" s="23">
        <f>IF(I13="",IF(F13="",IF(C13="","",TODAY()-C13),TODAY()-F13),I13-C13)</f>
        <v/>
      </c>
    </row>
    <row r="15" ht="15" customHeight="1" s="14">
      <c r="A15" s="21" t="n"/>
      <c r="B15" s="21" t="n"/>
      <c r="C15" s="22" t="n"/>
      <c r="D15" s="21" t="n"/>
      <c r="E15" s="21" t="n"/>
      <c r="F15" s="22" t="n"/>
      <c r="G15" s="21" t="n"/>
      <c r="H15" s="21" t="n"/>
      <c r="I15" s="22" t="n"/>
      <c r="J15" s="21" t="n"/>
      <c r="K15" s="23">
        <f>IF(I14="",IF(F14="",IF(C14="","",TODAY()-C14),TODAY()-F14),I14-C14)</f>
        <v/>
      </c>
    </row>
    <row r="16" ht="15" customHeight="1" s="14">
      <c r="A16" s="21" t="n"/>
      <c r="B16" s="21" t="n"/>
      <c r="C16" s="22" t="n"/>
      <c r="D16" s="21" t="n"/>
      <c r="E16" s="21" t="n"/>
      <c r="F16" s="22" t="n"/>
      <c r="G16" s="21" t="n"/>
      <c r="H16" s="21" t="n"/>
      <c r="I16" s="22" t="n"/>
      <c r="J16" s="21" t="n"/>
      <c r="K16" s="23">
        <f>IF(I15="",IF(F15="",IF(C15="","",TODAY()-C15),TODAY()-F15),I15-C15)</f>
        <v/>
      </c>
    </row>
    <row r="17" ht="15" customHeight="1" s="14">
      <c r="A17" s="21" t="n"/>
      <c r="B17" s="21" t="n"/>
      <c r="C17" s="22" t="n"/>
      <c r="D17" s="21" t="n"/>
      <c r="E17" s="21" t="n"/>
      <c r="F17" s="22" t="n"/>
      <c r="G17" s="21" t="n"/>
      <c r="H17" s="21" t="n"/>
      <c r="I17" s="22" t="n"/>
      <c r="J17" s="21" t="n"/>
      <c r="K17" s="23">
        <f>IF(I16="",IF(F16="",IF(C16="","",TODAY()-C16),TODAY()-F16),I16-C16)</f>
        <v/>
      </c>
    </row>
    <row r="18">
      <c r="A18" s="21" t="n"/>
      <c r="B18" s="21" t="n"/>
      <c r="C18" s="22" t="n"/>
      <c r="D18" s="21" t="n"/>
      <c r="E18" s="21" t="n"/>
      <c r="F18" s="22" t="n"/>
      <c r="G18" s="21" t="n"/>
      <c r="H18" s="21" t="n"/>
      <c r="I18" s="22" t="n"/>
      <c r="J18" s="21" t="n"/>
      <c r="K18" s="23">
        <f>IF(I17="",IF(F17="",IF(C17="","",TODAY()-C17),TODAY()-F17),I17-C17)</f>
        <v/>
      </c>
    </row>
  </sheetData>
  <mergeCells count="1">
    <mergeCell ref="A1:K1"/>
  </mergeCells>
  <dataValidations count="2">
    <dataValidation sqref="B3:B17 E3:E17 H3:H17" showDropDown="0" showInputMessage="0" showErrorMessage="0" allowBlank="1" type="list" errorStyle="stop" operator="between">
      <formula1>"Supplemental Claim,Higher-Level Review,Board - Direct,Board - Evidence,Board - Hearing,CAVC,CUE"</formula1>
      <formula2>0</formula2>
    </dataValidation>
    <dataValidation sqref="D3:D17 G3:G17 J3:J17" showDropDown="0" showInputMessage="0" showErrorMessage="0" allowBlank="1" type="list" errorStyle="stop" operator="between">
      <formula1>"Granted,Denied,Partial"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" min="1" max="4"/>
  </cols>
  <sheetData>
    <row r="1" ht="24.75" customHeight="1" s="14">
      <c r="A1" s="15" t="inlineStr">
        <is>
          <t>2026 VA COMPENSATION RATES</t>
        </is>
      </c>
    </row>
    <row r="2" ht="24.75" customHeight="1" s="14">
      <c r="A2" s="28" t="inlineStr">
        <is>
          <t>Reference table — look up your compensation by rating and dependents</t>
        </is>
      </c>
      <c r="B2" s="16" t="inlineStr"/>
      <c r="C2" s="16" t="inlineStr"/>
      <c r="D2" s="16" t="inlineStr"/>
    </row>
    <row r="3" ht="15" customHeight="1" s="14">
      <c r="A3" s="30" t="inlineStr">
        <is>
          <t>Disability Rating</t>
        </is>
      </c>
      <c r="B3" s="30" t="inlineStr">
        <is>
          <t>Veteran Alone</t>
        </is>
      </c>
      <c r="C3" s="30" t="inlineStr">
        <is>
          <t>With Spouse</t>
        </is>
      </c>
      <c r="D3" s="30" t="inlineStr">
        <is>
          <t>With Spouse + 1 Child</t>
        </is>
      </c>
    </row>
    <row r="4" ht="15" customHeight="1" s="14">
      <c r="A4" s="26" t="inlineStr">
        <is>
          <t>10%</t>
        </is>
      </c>
      <c r="B4" s="27" t="n">
        <v>180</v>
      </c>
      <c r="C4" s="27" t="n">
        <v>220</v>
      </c>
      <c r="D4" s="27" t="n">
        <v>270</v>
      </c>
    </row>
    <row r="5" ht="15" customHeight="1" s="14">
      <c r="A5" s="26" t="inlineStr">
        <is>
          <t>20%</t>
        </is>
      </c>
      <c r="B5" s="27" t="n">
        <v>370</v>
      </c>
      <c r="C5" s="27" t="n">
        <v>420</v>
      </c>
      <c r="D5" s="27" t="n">
        <v>510</v>
      </c>
    </row>
    <row r="6" ht="15" customHeight="1" s="14">
      <c r="A6" s="26" t="inlineStr">
        <is>
          <t>30%</t>
        </is>
      </c>
      <c r="B6" s="27" t="n">
        <v>570</v>
      </c>
      <c r="C6" s="27" t="n">
        <v>650</v>
      </c>
      <c r="D6" s="27" t="n">
        <v>800</v>
      </c>
    </row>
    <row r="7" ht="15" customHeight="1" s="14">
      <c r="A7" s="26" t="inlineStr">
        <is>
          <t>40%</t>
        </is>
      </c>
      <c r="B7" s="27" t="n">
        <v>815</v>
      </c>
      <c r="C7" s="27" t="n">
        <v>920</v>
      </c>
      <c r="D7" s="27" t="n">
        <v>1120</v>
      </c>
    </row>
    <row r="8" ht="15" customHeight="1" s="14">
      <c r="A8" s="26" t="inlineStr">
        <is>
          <t>50%</t>
        </is>
      </c>
      <c r="B8" s="27" t="n">
        <v>1060</v>
      </c>
      <c r="C8" s="27" t="n">
        <v>1190</v>
      </c>
      <c r="D8" s="27" t="n">
        <v>1450</v>
      </c>
    </row>
    <row r="9" ht="15" customHeight="1" s="14">
      <c r="A9" s="26" t="inlineStr">
        <is>
          <t>60%</t>
        </is>
      </c>
      <c r="B9" s="27" t="n">
        <v>1370</v>
      </c>
      <c r="C9" s="27" t="n">
        <v>1530</v>
      </c>
      <c r="D9" s="27" t="n">
        <v>1870</v>
      </c>
    </row>
    <row r="10" ht="15" customHeight="1" s="14">
      <c r="A10" s="26" t="inlineStr">
        <is>
          <t>70%</t>
        </is>
      </c>
      <c r="B10" s="27" t="n">
        <v>1720</v>
      </c>
      <c r="C10" s="27" t="n">
        <v>1920</v>
      </c>
      <c r="D10" s="27" t="n">
        <v>2340</v>
      </c>
    </row>
    <row r="11" ht="15" customHeight="1" s="14">
      <c r="A11" s="26" t="inlineStr">
        <is>
          <t>80%</t>
        </is>
      </c>
      <c r="B11" s="27" t="n">
        <v>2000</v>
      </c>
      <c r="C11" s="27" t="n">
        <v>2230</v>
      </c>
      <c r="D11" s="27" t="n">
        <v>2720</v>
      </c>
    </row>
    <row r="12" ht="15" customHeight="1" s="14">
      <c r="A12" s="26" t="inlineStr">
        <is>
          <t>90%</t>
        </is>
      </c>
      <c r="B12" s="27" t="n">
        <v>2260</v>
      </c>
      <c r="C12" s="27" t="n">
        <v>2520</v>
      </c>
      <c r="D12" s="27" t="n">
        <v>3070</v>
      </c>
    </row>
    <row r="13">
      <c r="A13" s="26" t="inlineStr">
        <is>
          <t>100%</t>
        </is>
      </c>
      <c r="B13" s="27" t="n">
        <v>2500</v>
      </c>
      <c r="C13" s="27" t="n">
        <v>2800</v>
      </c>
      <c r="D13" s="27" t="n">
        <v>3400</v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2026-04-13T04:44:41Z</dcterms:created>
  <dcterms:modified xmlns:dcterms="http://purl.org/dc/terms/" xmlns:xsi="http://www.w3.org/2001/XMLSchema-instance" xsi:type="dcterms:W3CDTF">2026-04-14T04:23:07Z</dcterms:modified>
  <cp:revision>0</cp:revision>
</cp:coreProperties>
</file>