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Multi-Condition Scenario" sheetId="2" state="visible" r:id="rId2"/>
    <sheet xmlns:r="http://schemas.openxmlformats.org/officeDocument/2006/relationships" name="2026 Rate Tabl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\$#,##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0"/>
    </font>
    <font>
      <name val="Cambria"/>
      <charset val="1"/>
      <family val="0"/>
      <color rgb="FF0070C0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11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8F4F8"/>
        <bgColor rgb="FFE8F8E8"/>
      </patternFill>
    </fill>
    <fill>
      <patternFill patternType="solid">
        <fgColor rgb="FF2D6A4F"/>
        <bgColor rgb="FF008080"/>
      </patternFill>
    </fill>
    <fill>
      <patternFill patternType="solid">
        <fgColor rgb="FFE8F8E8"/>
        <bgColor rgb="FFE8F4F8"/>
      </patternFill>
    </fill>
    <fill>
      <patternFill patternType="solid">
        <fgColor rgb="FFFF0000"/>
        <bgColor rgb="FF8B0000"/>
      </patternFill>
    </fill>
    <fill>
      <patternFill patternType="solid">
        <fgColor rgb="FF8B0000"/>
        <bgColor rgb="FF8000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1" fontId="6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165" fontId="8" fillId="6" borderId="0" applyAlignment="1" pivotButton="0" quotePrefix="0" xfId="0">
      <alignment horizontal="general" vertical="bottom"/>
    </xf>
    <xf numFmtId="0" fontId="5" fillId="7" borderId="0" applyAlignment="1" pivotButton="0" quotePrefix="0" xfId="0">
      <alignment horizontal="general" vertical="bottom"/>
    </xf>
    <xf numFmtId="165" fontId="5" fillId="8" borderId="0" applyAlignment="1" pivotButton="0" quotePrefix="0" xfId="0">
      <alignment horizontal="general" vertical="bottom"/>
    </xf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0" fontId="5" fillId="5" borderId="0" applyAlignment="1" pivotButton="0" quotePrefix="0" xfId="0">
      <alignment horizontal="general" vertical="bottom"/>
    </xf>
    <xf numFmtId="0" fontId="5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9" fillId="9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1" fontId="6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165" fontId="8" fillId="6" borderId="0" applyAlignment="1" pivotButton="0" quotePrefix="0" xfId="0">
      <alignment horizontal="general" vertical="bottom"/>
    </xf>
    <xf numFmtId="0" fontId="5" fillId="7" borderId="0" applyAlignment="1" pivotButton="0" quotePrefix="0" xfId="0">
      <alignment horizontal="general" vertical="bottom"/>
    </xf>
    <xf numFmtId="165" fontId="5" fillId="8" borderId="0" applyAlignment="1" pivotButton="0" quotePrefix="0" xfId="0">
      <alignment horizontal="general" vertical="bottom"/>
    </xf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10" fillId="9" borderId="0" applyAlignment="1" pivotButton="0" quotePrefix="0" xfId="0">
      <alignment vertical="top" wrapText="1"/>
    </xf>
    <xf numFmtId="0" fontId="5" fillId="10" borderId="1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E8F8E8"/>
      <rgbColor rgb="FFE8F4F8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2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2" min="1" max="1"/>
    <col width="25" customWidth="1" style="22" min="2" max="2"/>
  </cols>
  <sheetData>
    <row r="1" ht="24.75" customHeight="1" s="23">
      <c r="A1" s="24" t="inlineStr">
        <is>
          <t>BACK PAY CALCULATOR FOR VA APPEALS</t>
        </is>
      </c>
    </row>
    <row r="2">
      <c r="A2" s="45" t="inlineStr">
        <is>
          <t>Auto-calculated from effective date</t>
        </is>
      </c>
      <c r="B2" s="25" t="inlineStr"/>
      <c r="C2" s="25" t="inlineStr"/>
      <c r="D2" s="25" t="inlineStr"/>
    </row>
    <row r="3" ht="15" customHeight="1" s="23"/>
    <row r="4" ht="15" customHeight="1" s="23">
      <c r="A4" s="26" t="inlineStr">
        <is>
          <t>INPUT SECTION</t>
        </is>
      </c>
    </row>
    <row r="5" ht="15" customHeight="1" s="23">
      <c r="A5" s="27" t="inlineStr">
        <is>
          <t>Original Intent to File Date</t>
        </is>
      </c>
      <c r="B5" s="28" t="n"/>
    </row>
    <row r="6" ht="15" customHeight="1" s="23">
      <c r="A6" s="27" t="inlineStr">
        <is>
          <t>Original Claim Filing Date</t>
        </is>
      </c>
      <c r="B6" s="28" t="n"/>
    </row>
    <row r="7" ht="15" customHeight="1" s="23">
      <c r="A7" s="27" t="inlineStr">
        <is>
          <t>Rating Decision Date</t>
        </is>
      </c>
      <c r="B7" s="28" t="n"/>
    </row>
    <row r="8" ht="15" customHeight="1" s="23">
      <c r="A8" s="29" t="inlineStr">
        <is>
          <t>Appeal Filing Date</t>
        </is>
      </c>
      <c r="B8" s="28" t="n"/>
    </row>
    <row r="9" ht="15" customHeight="1" s="23">
      <c r="A9" s="27" t="inlineStr">
        <is>
          <t>Expected Appeal Decision Date</t>
        </is>
      </c>
      <c r="B9" s="28" t="n"/>
    </row>
    <row r="10" ht="15" customHeight="1" s="23">
      <c r="A10" s="27" t="inlineStr">
        <is>
          <t>Current Rating %</t>
        </is>
      </c>
    </row>
    <row r="11" ht="15" customHeight="1" s="23">
      <c r="A11" s="29" t="inlineStr">
        <is>
          <t>Requested Rating %</t>
        </is>
      </c>
    </row>
    <row r="12" ht="15" customHeight="1" s="23">
      <c r="A12" s="29" t="inlineStr">
        <is>
          <t>Dependent Status</t>
        </is>
      </c>
    </row>
    <row r="13" ht="15" customHeight="1" s="23">
      <c r="A13" s="30" t="n"/>
    </row>
    <row r="14" ht="15" customHeight="1" s="23">
      <c r="A14" s="26" t="inlineStr">
        <is>
          <t>CALCULATION SECTION</t>
        </is>
      </c>
    </row>
    <row r="15" ht="15" customHeight="1" s="23">
      <c r="A15" s="27" t="inlineStr">
        <is>
          <t>Effective Date If Within 1-Year Deadline</t>
        </is>
      </c>
      <c r="B15" s="28" t="n"/>
    </row>
    <row r="16" ht="15" customHeight="1" s="23">
      <c r="A16" s="31" t="inlineStr">
        <is>
          <t>Effective Date If After 1-Year Deadline</t>
        </is>
      </c>
      <c r="B16" s="28" t="n"/>
    </row>
    <row r="17" ht="15" customHeight="1" s="23">
      <c r="A17" s="31" t="inlineStr">
        <is>
          <t>Monthly Rate at Requested Rating (VLOOKUP)</t>
        </is>
      </c>
    </row>
    <row r="18" ht="15" customHeight="1" s="23">
      <c r="A18" s="32" t="inlineStr">
        <is>
          <t>Monthly Rate at Current Rating (VLOOKUP)</t>
        </is>
      </c>
    </row>
    <row r="19" ht="15" customHeight="1" s="23">
      <c r="A19" s="32" t="inlineStr">
        <is>
          <t>Monthly Increase</t>
        </is>
      </c>
    </row>
    <row r="20" ht="15" customHeight="1" s="23">
      <c r="A20" s="32" t="inlineStr">
        <is>
          <t>Months of Back Pay (Within 1-Year)</t>
        </is>
      </c>
    </row>
    <row r="21" ht="15" customHeight="1" s="23">
      <c r="A21" s="32" t="inlineStr">
        <is>
          <t>Months of Back Pay (After 1-Year)</t>
        </is>
      </c>
    </row>
    <row r="22" ht="15" customHeight="1" s="23">
      <c r="A22" s="33">
        <f>IF(OR(B7="",B8=""),"",INT((B8-B15)/30.44))</f>
        <v/>
      </c>
    </row>
    <row r="23" ht="15" customHeight="1" s="23">
      <c r="A23" s="34" t="inlineStr">
        <is>
          <t>TOTAL BACK PAY (Within 1-Year Deadline)</t>
        </is>
      </c>
      <c r="B23" s="35">
        <f>B19*B18</f>
        <v/>
      </c>
    </row>
    <row r="24">
      <c r="A24" s="34" t="inlineStr">
        <is>
          <t>TOTAL BACK PAY (After 1-Year Deadline)</t>
        </is>
      </c>
      <c r="B24" s="35">
        <f>B20*B18</f>
        <v/>
      </c>
    </row>
    <row r="25" ht="15" customHeight="1" s="23"/>
    <row r="26">
      <c r="A26" s="36" t="inlineStr">
        <is>
          <t>COST OF MISSING 1-YEAR DEADLINE</t>
        </is>
      </c>
      <c r="B26" s="37">
        <f>B22-B23</f>
        <v/>
      </c>
    </row>
  </sheetData>
  <mergeCells count="3">
    <mergeCell ref="A1:D1"/>
    <mergeCell ref="A13:B13"/>
    <mergeCell ref="A3:B3"/>
  </mergeCells>
  <dataValidations count="3">
    <dataValidation sqref="B9" showDropDown="0" showInputMessage="0" showErrorMessage="0" allowBlank="1" type="list" errorStyle="stop" operator="between">
      <formula1>"0%,10%,20%,30%,40%,50%,60%,70%,80%,90%,100%"</formula1>
      <formula2>0</formula2>
    </dataValidation>
    <dataValidation sqref="B10" showDropDown="0" showInputMessage="0" showErrorMessage="0" allowBlank="1" type="list" errorStyle="stop" operator="between">
      <formula1>"10%,20%,30%,40%,50%,60%,70%,80%,90%,100%"</formula1>
      <formula2>0</formula2>
    </dataValidation>
    <dataValidation sqref="B11" showDropDown="0" showInputMessage="0" showErrorMessage="0" allowBlank="1" type="list" errorStyle="stop" operator="between">
      <formula1>"Alone,Spouse,Spouse+1 Child,Spouse+2 Children"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2" min="1" max="6"/>
  </cols>
  <sheetData>
    <row r="1" ht="24.75" customHeight="1" s="23">
      <c r="A1" s="24" t="inlineStr">
        <is>
          <t>MULTI-CONDITION BACK PAY SCENARIO</t>
        </is>
      </c>
    </row>
    <row r="2" ht="30" customHeight="1" s="23">
      <c r="A2" s="45" t="inlineStr">
        <is>
          <t>Enter your VA-rated condition name</t>
        </is>
      </c>
      <c r="B2" s="25" t="inlineStr"/>
      <c r="C2" s="25" t="inlineStr"/>
      <c r="D2" s="25" t="inlineStr"/>
      <c r="E2" s="25" t="inlineStr"/>
      <c r="F2" s="25" t="inlineStr"/>
    </row>
    <row r="3" ht="15" customHeight="1" s="23">
      <c r="A3" s="46" t="inlineStr">
        <is>
          <t>Condition</t>
        </is>
      </c>
      <c r="B3" s="46" t="inlineStr">
        <is>
          <t>Current %</t>
        </is>
      </c>
      <c r="C3" s="46" t="inlineStr">
        <is>
          <t>Target %</t>
        </is>
      </c>
      <c r="D3" s="46" t="inlineStr">
        <is>
          <t>Original Effective Date</t>
        </is>
      </c>
      <c r="E3" s="46" t="inlineStr">
        <is>
          <t>Monthly Increase</t>
        </is>
      </c>
      <c r="F3" s="46" t="inlineStr">
        <is>
          <t>Back Pay Estimate</t>
        </is>
      </c>
    </row>
    <row r="4" ht="15" customHeight="1" s="23">
      <c r="A4" s="39" t="n"/>
      <c r="B4" s="39" t="n"/>
      <c r="C4" s="39" t="n"/>
      <c r="D4" s="40" t="n"/>
      <c r="E4" s="41">
        <f>0</f>
        <v/>
      </c>
      <c r="F4" s="41">
        <f>0</f>
        <v/>
      </c>
    </row>
    <row r="5" ht="15" customHeight="1" s="23">
      <c r="A5" s="39" t="n"/>
      <c r="B5" s="39" t="n"/>
      <c r="C5" s="39" t="n"/>
      <c r="D5" s="40" t="n"/>
      <c r="E5" s="41">
        <f>0</f>
        <v/>
      </c>
      <c r="F5" s="41">
        <f>0</f>
        <v/>
      </c>
    </row>
    <row r="6" ht="15" customHeight="1" s="23">
      <c r="A6" s="39" t="n"/>
      <c r="B6" s="39" t="n"/>
      <c r="C6" s="39" t="n"/>
      <c r="D6" s="40" t="n"/>
      <c r="E6" s="41">
        <f>0</f>
        <v/>
      </c>
      <c r="F6" s="41">
        <f>0</f>
        <v/>
      </c>
    </row>
    <row r="7" ht="15" customHeight="1" s="23">
      <c r="A7" s="39" t="n"/>
      <c r="B7" s="39" t="n"/>
      <c r="C7" s="39" t="n"/>
      <c r="D7" s="40" t="n"/>
      <c r="E7" s="41">
        <f>0</f>
        <v/>
      </c>
      <c r="F7" s="41">
        <f>0</f>
        <v/>
      </c>
    </row>
    <row r="8" ht="15" customHeight="1" s="23">
      <c r="A8" s="39" t="n"/>
      <c r="B8" s="39" t="n"/>
      <c r="C8" s="39" t="n"/>
      <c r="D8" s="40" t="n"/>
      <c r="E8" s="41">
        <f>0</f>
        <v/>
      </c>
      <c r="F8" s="41">
        <f>0</f>
        <v/>
      </c>
    </row>
    <row r="9" ht="15" customHeight="1" s="23">
      <c r="A9" s="39" t="n"/>
      <c r="B9" s="39" t="n"/>
      <c r="C9" s="39" t="n"/>
      <c r="D9" s="40" t="n"/>
      <c r="E9" s="41">
        <f>0</f>
        <v/>
      </c>
      <c r="F9" s="41">
        <f>0</f>
        <v/>
      </c>
    </row>
    <row r="10" ht="15" customHeight="1" s="23">
      <c r="A10" s="39" t="n"/>
      <c r="B10" s="39" t="n"/>
      <c r="C10" s="39" t="n"/>
      <c r="D10" s="40" t="n"/>
      <c r="E10" s="41">
        <f>0</f>
        <v/>
      </c>
      <c r="F10" s="41">
        <f>0</f>
        <v/>
      </c>
    </row>
    <row r="11">
      <c r="A11" s="39" t="n"/>
      <c r="B11" s="39" t="n"/>
      <c r="C11" s="39" t="n"/>
      <c r="D11" s="40" t="n"/>
      <c r="E11" s="41">
        <f>0</f>
        <v/>
      </c>
      <c r="F11" s="41">
        <f>0</f>
        <v/>
      </c>
    </row>
    <row r="12" ht="15" customHeight="1" s="23"/>
    <row r="13" ht="15" customHeight="1" s="23">
      <c r="A13" s="34" t="inlineStr">
        <is>
          <t>TOTAL MONTHLY INCREASE IF ALL APPEALS GRANTED</t>
        </is>
      </c>
      <c r="E13" s="35">
        <f>SUM(E3:E10)</f>
        <v/>
      </c>
    </row>
    <row r="14" ht="15" customHeight="1" s="23">
      <c r="A14" s="34" t="inlineStr">
        <is>
          <t>TOTAL BACK PAY ESTIMATE (ALL CONDITIONS)</t>
        </is>
      </c>
      <c r="F14" s="35">
        <f>SUM(F3:F10)</f>
        <v/>
      </c>
    </row>
    <row r="15">
      <c r="A15" s="34" t="inlineStr">
        <is>
          <t>5-YEAR FORWARD VALUE OF ALL INCREASES</t>
        </is>
      </c>
      <c r="E15" s="35">
        <f>E12*60</f>
        <v/>
      </c>
    </row>
  </sheetData>
  <mergeCells count="4">
    <mergeCell ref="A12:D12"/>
    <mergeCell ref="A1:F1"/>
    <mergeCell ref="A13:D13"/>
    <mergeCell ref="A14:D1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2" min="1" max="4"/>
  </cols>
  <sheetData>
    <row r="1" ht="24.75" customHeight="1" s="23">
      <c r="A1" s="24" t="inlineStr">
        <is>
          <t>2026 VA COMPENSATION RATES</t>
        </is>
      </c>
    </row>
    <row r="2" ht="24.75" customHeight="1" s="23">
      <c r="A2" s="45" t="inlineStr">
        <is>
          <t>Enter 2026 va compensation rates</t>
        </is>
      </c>
      <c r="B2" s="25" t="inlineStr"/>
      <c r="C2" s="25" t="inlineStr"/>
      <c r="D2" s="25" t="inlineStr"/>
    </row>
    <row r="3" ht="15" customHeight="1" s="23">
      <c r="A3" s="47" t="inlineStr">
        <is>
          <t>Disability Rating</t>
        </is>
      </c>
      <c r="B3" s="47" t="inlineStr">
        <is>
          <t>Veteran Alone</t>
        </is>
      </c>
      <c r="C3" s="47" t="inlineStr">
        <is>
          <t>With Spouse</t>
        </is>
      </c>
      <c r="D3" s="47" t="inlineStr">
        <is>
          <t>With Spouse + 1 Child</t>
        </is>
      </c>
    </row>
    <row r="4" ht="15" customHeight="1" s="23">
      <c r="A4" s="43" t="inlineStr">
        <is>
          <t>10%</t>
        </is>
      </c>
      <c r="B4" s="44" t="n">
        <v>180</v>
      </c>
      <c r="C4" s="44" t="n">
        <v>220</v>
      </c>
      <c r="D4" s="44" t="n">
        <v>270</v>
      </c>
    </row>
    <row r="5" ht="15" customHeight="1" s="23">
      <c r="A5" s="43" t="inlineStr">
        <is>
          <t>20%</t>
        </is>
      </c>
      <c r="B5" s="44" t="n">
        <v>370</v>
      </c>
      <c r="C5" s="44" t="n">
        <v>420</v>
      </c>
      <c r="D5" s="44" t="n">
        <v>510</v>
      </c>
    </row>
    <row r="6" ht="15" customHeight="1" s="23">
      <c r="A6" s="43" t="inlineStr">
        <is>
          <t>30%</t>
        </is>
      </c>
      <c r="B6" s="44" t="n">
        <v>570</v>
      </c>
      <c r="C6" s="44" t="n">
        <v>650</v>
      </c>
      <c r="D6" s="44" t="n">
        <v>800</v>
      </c>
    </row>
    <row r="7" ht="15" customHeight="1" s="23">
      <c r="A7" s="43" t="inlineStr">
        <is>
          <t>40%</t>
        </is>
      </c>
      <c r="B7" s="44" t="n">
        <v>815</v>
      </c>
      <c r="C7" s="44" t="n">
        <v>920</v>
      </c>
      <c r="D7" s="44" t="n">
        <v>1120</v>
      </c>
    </row>
    <row r="8" ht="15" customHeight="1" s="23">
      <c r="A8" s="43" t="inlineStr">
        <is>
          <t>50%</t>
        </is>
      </c>
      <c r="B8" s="44" t="n">
        <v>1060</v>
      </c>
      <c r="C8" s="44" t="n">
        <v>1190</v>
      </c>
      <c r="D8" s="44" t="n">
        <v>1450</v>
      </c>
    </row>
    <row r="9" ht="15" customHeight="1" s="23">
      <c r="A9" s="43" t="inlineStr">
        <is>
          <t>60%</t>
        </is>
      </c>
      <c r="B9" s="44" t="n">
        <v>1370</v>
      </c>
      <c r="C9" s="44" t="n">
        <v>1530</v>
      </c>
      <c r="D9" s="44" t="n">
        <v>1870</v>
      </c>
    </row>
    <row r="10" ht="15" customHeight="1" s="23">
      <c r="A10" s="43" t="inlineStr">
        <is>
          <t>70%</t>
        </is>
      </c>
      <c r="B10" s="44" t="n">
        <v>1720</v>
      </c>
      <c r="C10" s="44" t="n">
        <v>1920</v>
      </c>
      <c r="D10" s="44" t="n">
        <v>2340</v>
      </c>
    </row>
    <row r="11" ht="15" customHeight="1" s="23">
      <c r="A11" s="43" t="inlineStr">
        <is>
          <t>80%</t>
        </is>
      </c>
      <c r="B11" s="44" t="n">
        <v>2000</v>
      </c>
      <c r="C11" s="44" t="n">
        <v>2230</v>
      </c>
      <c r="D11" s="44" t="n">
        <v>2720</v>
      </c>
    </row>
    <row r="12" ht="15" customHeight="1" s="23">
      <c r="A12" s="43" t="inlineStr">
        <is>
          <t>90%</t>
        </is>
      </c>
      <c r="B12" s="44" t="n">
        <v>2260</v>
      </c>
      <c r="C12" s="44" t="n">
        <v>2520</v>
      </c>
      <c r="D12" s="44" t="n">
        <v>3070</v>
      </c>
    </row>
    <row r="13">
      <c r="A13" s="43" t="inlineStr">
        <is>
          <t>100%</t>
        </is>
      </c>
      <c r="B13" s="44" t="n">
        <v>2500</v>
      </c>
      <c r="C13" s="44" t="n">
        <v>2800</v>
      </c>
      <c r="D13" s="44" t="n">
        <v>3400</v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2026-04-13T04:45:20Z</dcterms:created>
  <dcterms:modified xmlns:dcterms="http://purl.org/dc/terms/" xmlns:xsi="http://www.w3.org/2001/XMLSchema-instance" xsi:type="dcterms:W3CDTF">2026-04-14T04:21:02Z</dcterms:modified>
  <cp:revision>0</cp:revision>
</cp:coreProperties>
</file>